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0" windowWidth="20730" windowHeight="9315" tabRatio="802"/>
  </bookViews>
  <sheets>
    <sheet name="ICT" sheetId="8" r:id="rId1"/>
    <sheet name="ICU" sheetId="9" state="hidden" r:id="rId2"/>
  </sheets>
  <calcPr calcId="145621"/>
</workbook>
</file>

<file path=xl/calcChain.xml><?xml version="1.0" encoding="utf-8"?>
<calcChain xmlns="http://schemas.openxmlformats.org/spreadsheetml/2006/main">
  <c r="N18" i="8" l="1"/>
  <c r="O18" i="8" s="1"/>
  <c r="T18" i="8" l="1"/>
  <c r="U18" i="8"/>
  <c r="R70" i="8"/>
  <c r="S70" i="8"/>
  <c r="R18" i="8"/>
  <c r="J18" i="8"/>
  <c r="S18" i="8" s="1"/>
  <c r="U38" i="8"/>
  <c r="R38" i="8"/>
  <c r="N38" i="8"/>
  <c r="O38" i="8" s="1"/>
  <c r="T38" i="8" s="1"/>
  <c r="J38" i="8"/>
  <c r="S38" i="8" s="1"/>
  <c r="N29" i="8"/>
  <c r="O29" i="8" s="1"/>
  <c r="T29" i="8" s="1"/>
  <c r="R29" i="8"/>
  <c r="U29" i="8"/>
  <c r="J29" i="8"/>
  <c r="S29" i="8" s="1"/>
  <c r="J66" i="8"/>
  <c r="S66" i="8" s="1"/>
  <c r="J67" i="8"/>
  <c r="S67" i="8" s="1"/>
  <c r="J68" i="8"/>
  <c r="S68" i="8" s="1"/>
  <c r="J69" i="8"/>
  <c r="S69" i="8" s="1"/>
  <c r="R66" i="8"/>
  <c r="R67" i="8"/>
  <c r="R68" i="8"/>
  <c r="R69" i="8"/>
  <c r="N66" i="8"/>
  <c r="O66" i="8" s="1"/>
  <c r="T66" i="8" s="1"/>
  <c r="U66" i="8"/>
  <c r="J35" i="8"/>
  <c r="S35" i="8" s="1"/>
  <c r="N35" i="8"/>
  <c r="O35" i="8" s="1"/>
  <c r="T35" i="8" s="1"/>
  <c r="R35" i="8"/>
  <c r="U35" i="8"/>
  <c r="N44" i="8"/>
  <c r="O44" i="8" s="1"/>
  <c r="T44" i="8" s="1"/>
  <c r="R44" i="8"/>
  <c r="U44" i="8"/>
  <c r="J44" i="8"/>
  <c r="S44" i="8" s="1"/>
  <c r="J46" i="8"/>
  <c r="S46" i="8" s="1"/>
  <c r="N46" i="8"/>
  <c r="O46" i="8" s="1"/>
  <c r="T46" i="8" s="1"/>
  <c r="R46" i="8"/>
  <c r="U46" i="8"/>
  <c r="J52" i="8"/>
  <c r="S52" i="8" s="1"/>
  <c r="N52" i="8"/>
  <c r="O52" i="8" s="1"/>
  <c r="T52" i="8" s="1"/>
  <c r="R52" i="8"/>
  <c r="U52" i="8"/>
  <c r="N67" i="8"/>
  <c r="O67" i="8" s="1"/>
  <c r="T67" i="8" s="1"/>
  <c r="U67" i="8"/>
  <c r="N25" i="8"/>
  <c r="O25" i="8" s="1"/>
  <c r="T25" i="8" s="1"/>
  <c r="R25" i="8"/>
  <c r="U25" i="8"/>
  <c r="J25" i="8"/>
  <c r="S25" i="8" s="1"/>
  <c r="U6" i="8"/>
  <c r="R6" i="8"/>
  <c r="N6" i="8"/>
  <c r="O6" i="8" s="1"/>
  <c r="T6" i="8" s="1"/>
  <c r="J6" i="8"/>
  <c r="S6" i="8" s="1"/>
  <c r="U48" i="8"/>
  <c r="R48" i="8"/>
  <c r="N48" i="8"/>
  <c r="O48" i="8" s="1"/>
  <c r="T48" i="8" s="1"/>
  <c r="J48" i="8"/>
  <c r="S48" i="8" s="1"/>
  <c r="J42" i="8"/>
  <c r="S42" i="8" s="1"/>
  <c r="N68" i="8"/>
  <c r="O68" i="8" s="1"/>
  <c r="T68" i="8" s="1"/>
  <c r="J5" i="9"/>
  <c r="S5" i="9" s="1"/>
  <c r="W5" i="9" s="1"/>
  <c r="N5" i="9"/>
  <c r="O5" i="9"/>
  <c r="T5" i="9" s="1"/>
  <c r="R5" i="9"/>
  <c r="U5" i="9"/>
  <c r="J6" i="9"/>
  <c r="N6" i="9"/>
  <c r="O6" i="9" s="1"/>
  <c r="T6" i="9" s="1"/>
  <c r="R6" i="9"/>
  <c r="S6" i="9"/>
  <c r="W6" i="9" s="1"/>
  <c r="U6" i="9"/>
  <c r="J7" i="9"/>
  <c r="S7" i="9" s="1"/>
  <c r="N7" i="9"/>
  <c r="O7" i="9"/>
  <c r="T7" i="9" s="1"/>
  <c r="R7" i="9"/>
  <c r="U7" i="9"/>
  <c r="J8" i="9"/>
  <c r="N8" i="9"/>
  <c r="O8" i="9" s="1"/>
  <c r="T8" i="9" s="1"/>
  <c r="W8" i="9" s="1"/>
  <c r="R8" i="9"/>
  <c r="S8" i="9"/>
  <c r="U8" i="9"/>
  <c r="J9" i="9"/>
  <c r="S9" i="9" s="1"/>
  <c r="N9" i="9"/>
  <c r="O9" i="9"/>
  <c r="T9" i="9" s="1"/>
  <c r="R9" i="9"/>
  <c r="U9" i="9"/>
  <c r="J10" i="9"/>
  <c r="N10" i="9"/>
  <c r="O10" i="9" s="1"/>
  <c r="T10" i="9" s="1"/>
  <c r="R10" i="9"/>
  <c r="S10" i="9"/>
  <c r="U10" i="9"/>
  <c r="J11" i="9"/>
  <c r="S11" i="9" s="1"/>
  <c r="N11" i="9"/>
  <c r="O11" i="9"/>
  <c r="T11" i="9" s="1"/>
  <c r="R11" i="9"/>
  <c r="U11" i="9"/>
  <c r="J12" i="9"/>
  <c r="N12" i="9"/>
  <c r="O12" i="9" s="1"/>
  <c r="T12" i="9"/>
  <c r="R12" i="9"/>
  <c r="S12" i="9"/>
  <c r="U12" i="9"/>
  <c r="J13" i="9"/>
  <c r="S13" i="9" s="1"/>
  <c r="N13" i="9"/>
  <c r="O13" i="9"/>
  <c r="T13" i="9" s="1"/>
  <c r="W13" i="9" s="1"/>
  <c r="R13" i="9"/>
  <c r="U13" i="9"/>
  <c r="J14" i="9"/>
  <c r="N14" i="9"/>
  <c r="O14" i="9" s="1"/>
  <c r="T14" i="9" s="1"/>
  <c r="W14" i="9" s="1"/>
  <c r="R14" i="9"/>
  <c r="S14" i="9"/>
  <c r="U14" i="9"/>
  <c r="J15" i="9"/>
  <c r="S15" i="9" s="1"/>
  <c r="N15" i="9"/>
  <c r="O15" i="9"/>
  <c r="T15" i="9" s="1"/>
  <c r="R15" i="9"/>
  <c r="U15" i="9"/>
  <c r="J16" i="9"/>
  <c r="N16" i="9"/>
  <c r="O16" i="9" s="1"/>
  <c r="T16" i="9" s="1"/>
  <c r="W16" i="9" s="1"/>
  <c r="R16" i="9"/>
  <c r="S16" i="9"/>
  <c r="U16" i="9"/>
  <c r="J17" i="9"/>
  <c r="S17" i="9" s="1"/>
  <c r="N17" i="9"/>
  <c r="O17" i="9"/>
  <c r="T17" i="9" s="1"/>
  <c r="R17" i="9"/>
  <c r="U17" i="9"/>
  <c r="J18" i="9"/>
  <c r="N18" i="9"/>
  <c r="O18" i="9" s="1"/>
  <c r="T18" i="9" s="1"/>
  <c r="R18" i="9"/>
  <c r="S18" i="9"/>
  <c r="U18" i="9"/>
  <c r="J19" i="9"/>
  <c r="N19" i="9"/>
  <c r="O19" i="9"/>
  <c r="T19" i="9" s="1"/>
  <c r="R19" i="9"/>
  <c r="S19" i="9"/>
  <c r="U19" i="9"/>
  <c r="J20" i="9"/>
  <c r="N20" i="9"/>
  <c r="O20" i="9"/>
  <c r="T20" i="9"/>
  <c r="R20" i="9"/>
  <c r="S20" i="9"/>
  <c r="U20" i="9"/>
  <c r="J21" i="9"/>
  <c r="S21" i="9" s="1"/>
  <c r="N21" i="9"/>
  <c r="O21" i="9" s="1"/>
  <c r="T21" i="9" s="1"/>
  <c r="R21" i="9"/>
  <c r="U21" i="9"/>
  <c r="J22" i="9"/>
  <c r="N22" i="9"/>
  <c r="O22" i="9" s="1"/>
  <c r="T22" i="9" s="1"/>
  <c r="R22" i="9"/>
  <c r="S22" i="9"/>
  <c r="U22" i="9"/>
  <c r="J23" i="9"/>
  <c r="N23" i="9"/>
  <c r="O23" i="9"/>
  <c r="T23" i="9" s="1"/>
  <c r="R23" i="9"/>
  <c r="S23" i="9"/>
  <c r="U23" i="9"/>
  <c r="J24" i="9"/>
  <c r="S24" i="9" s="1"/>
  <c r="N24" i="9"/>
  <c r="O24" i="9"/>
  <c r="T24" i="9"/>
  <c r="R24" i="9"/>
  <c r="U24" i="9"/>
  <c r="J25" i="9"/>
  <c r="S25" i="9" s="1"/>
  <c r="N25" i="9"/>
  <c r="O25" i="9" s="1"/>
  <c r="T25" i="9" s="1"/>
  <c r="R25" i="9"/>
  <c r="U25" i="9"/>
  <c r="J26" i="9"/>
  <c r="N26" i="9"/>
  <c r="O26" i="9" s="1"/>
  <c r="T26" i="9" s="1"/>
  <c r="R26" i="9"/>
  <c r="S26" i="9"/>
  <c r="U26" i="9"/>
  <c r="J27" i="9"/>
  <c r="N27" i="9"/>
  <c r="O27" i="9"/>
  <c r="T27" i="9" s="1"/>
  <c r="R27" i="9"/>
  <c r="S27" i="9"/>
  <c r="U27" i="9"/>
  <c r="J28" i="9"/>
  <c r="S28" i="9" s="1"/>
  <c r="N28" i="9"/>
  <c r="O28" i="9"/>
  <c r="T28" i="9"/>
  <c r="R28" i="9"/>
  <c r="U28" i="9"/>
  <c r="J29" i="9"/>
  <c r="S29" i="9" s="1"/>
  <c r="W29" i="9" s="1"/>
  <c r="N29" i="9"/>
  <c r="O29" i="9" s="1"/>
  <c r="T29" i="9" s="1"/>
  <c r="R29" i="9"/>
  <c r="U29" i="9"/>
  <c r="J30" i="9"/>
  <c r="N30" i="9"/>
  <c r="O30" i="9" s="1"/>
  <c r="T30" i="9" s="1"/>
  <c r="R30" i="9"/>
  <c r="S30" i="9"/>
  <c r="U30" i="9"/>
  <c r="J31" i="9"/>
  <c r="N31" i="9"/>
  <c r="O31" i="9"/>
  <c r="T31" i="9" s="1"/>
  <c r="R31" i="9"/>
  <c r="S31" i="9"/>
  <c r="U31" i="9"/>
  <c r="J32" i="9"/>
  <c r="S32" i="9" s="1"/>
  <c r="N32" i="9"/>
  <c r="O32" i="9"/>
  <c r="T32" i="9"/>
  <c r="R32" i="9"/>
  <c r="U32" i="9"/>
  <c r="J33" i="9"/>
  <c r="S33" i="9" s="1"/>
  <c r="N33" i="9"/>
  <c r="O33" i="9" s="1"/>
  <c r="T33" i="9" s="1"/>
  <c r="R33" i="9"/>
  <c r="U33" i="9"/>
  <c r="J34" i="9"/>
  <c r="N34" i="9"/>
  <c r="O34" i="9" s="1"/>
  <c r="T34" i="9" s="1"/>
  <c r="R34" i="9"/>
  <c r="S34" i="9"/>
  <c r="U34" i="9"/>
  <c r="J35" i="9"/>
  <c r="N35" i="9"/>
  <c r="O35" i="9"/>
  <c r="T35" i="9" s="1"/>
  <c r="R35" i="9"/>
  <c r="S35" i="9"/>
  <c r="U35" i="9"/>
  <c r="J36" i="9"/>
  <c r="S36" i="9" s="1"/>
  <c r="N36" i="9"/>
  <c r="O36" i="9"/>
  <c r="T36" i="9"/>
  <c r="R36" i="9"/>
  <c r="U36" i="9"/>
  <c r="J37" i="9"/>
  <c r="S37" i="9" s="1"/>
  <c r="N37" i="9"/>
  <c r="O37" i="9" s="1"/>
  <c r="T37" i="9" s="1"/>
  <c r="R37" i="9"/>
  <c r="U37" i="9"/>
  <c r="J38" i="9"/>
  <c r="N38" i="9"/>
  <c r="O38" i="9" s="1"/>
  <c r="T38" i="9" s="1"/>
  <c r="R38" i="9"/>
  <c r="S38" i="9"/>
  <c r="U38" i="9"/>
  <c r="J39" i="9"/>
  <c r="N39" i="9"/>
  <c r="O39" i="9"/>
  <c r="T39" i="9" s="1"/>
  <c r="R39" i="9"/>
  <c r="S39" i="9"/>
  <c r="U39" i="9"/>
  <c r="J40" i="9"/>
  <c r="S40" i="9" s="1"/>
  <c r="N40" i="9"/>
  <c r="O40" i="9"/>
  <c r="T40" i="9"/>
  <c r="R40" i="9"/>
  <c r="U40" i="9"/>
  <c r="J41" i="9"/>
  <c r="S41" i="9" s="1"/>
  <c r="N41" i="9"/>
  <c r="O41" i="9" s="1"/>
  <c r="T41" i="9" s="1"/>
  <c r="R41" i="9"/>
  <c r="U41" i="9"/>
  <c r="J42" i="9"/>
  <c r="N42" i="9"/>
  <c r="O42" i="9" s="1"/>
  <c r="T42" i="9" s="1"/>
  <c r="R42" i="9"/>
  <c r="S42" i="9"/>
  <c r="U42" i="9"/>
  <c r="J43" i="9"/>
  <c r="N43" i="9"/>
  <c r="O43" i="9"/>
  <c r="T43" i="9" s="1"/>
  <c r="R43" i="9"/>
  <c r="S43" i="9"/>
  <c r="U43" i="9"/>
  <c r="J44" i="9"/>
  <c r="S44" i="9" s="1"/>
  <c r="N44" i="9"/>
  <c r="O44" i="9"/>
  <c r="T44" i="9"/>
  <c r="R44" i="9"/>
  <c r="U44" i="9"/>
  <c r="J45" i="9"/>
  <c r="S45" i="9" s="1"/>
  <c r="N45" i="9"/>
  <c r="O45" i="9" s="1"/>
  <c r="T45" i="9" s="1"/>
  <c r="R45" i="9"/>
  <c r="U45" i="9"/>
  <c r="J46" i="9"/>
  <c r="N46" i="9"/>
  <c r="O46" i="9" s="1"/>
  <c r="T46" i="9" s="1"/>
  <c r="R46" i="9"/>
  <c r="S46" i="9"/>
  <c r="U46" i="9"/>
  <c r="J47" i="9"/>
  <c r="N47" i="9"/>
  <c r="O47" i="9"/>
  <c r="T47" i="9" s="1"/>
  <c r="R47" i="9"/>
  <c r="S47" i="9"/>
  <c r="U47" i="9"/>
  <c r="J48" i="9"/>
  <c r="S48" i="9" s="1"/>
  <c r="N48" i="9"/>
  <c r="O48" i="9"/>
  <c r="T48" i="9"/>
  <c r="R48" i="9"/>
  <c r="U48" i="9"/>
  <c r="J49" i="9"/>
  <c r="S49" i="9" s="1"/>
  <c r="N49" i="9"/>
  <c r="O49" i="9" s="1"/>
  <c r="T49" i="9" s="1"/>
  <c r="R49" i="9"/>
  <c r="U49" i="9"/>
  <c r="J50" i="9"/>
  <c r="N50" i="9"/>
  <c r="O50" i="9" s="1"/>
  <c r="T50" i="9" s="1"/>
  <c r="R50" i="9"/>
  <c r="S50" i="9"/>
  <c r="U50" i="9"/>
  <c r="J51" i="9"/>
  <c r="N51" i="9"/>
  <c r="O51" i="9"/>
  <c r="T51" i="9" s="1"/>
  <c r="R51" i="9"/>
  <c r="S51" i="9"/>
  <c r="U51" i="9"/>
  <c r="J52" i="9"/>
  <c r="S52" i="9" s="1"/>
  <c r="N52" i="9"/>
  <c r="O52" i="9"/>
  <c r="T52" i="9"/>
  <c r="R52" i="9"/>
  <c r="U52" i="9"/>
  <c r="J53" i="9"/>
  <c r="S53" i="9" s="1"/>
  <c r="N53" i="9"/>
  <c r="O53" i="9" s="1"/>
  <c r="T53" i="9" s="1"/>
  <c r="R53" i="9"/>
  <c r="U53" i="9"/>
  <c r="J54" i="9"/>
  <c r="N54" i="9"/>
  <c r="O54" i="9" s="1"/>
  <c r="T54" i="9" s="1"/>
  <c r="R54" i="9"/>
  <c r="S54" i="9"/>
  <c r="U54" i="9"/>
  <c r="J55" i="9"/>
  <c r="N55" i="9"/>
  <c r="O55" i="9"/>
  <c r="T55" i="9" s="1"/>
  <c r="R55" i="9"/>
  <c r="S55" i="9"/>
  <c r="U55" i="9"/>
  <c r="J56" i="9"/>
  <c r="S56" i="9" s="1"/>
  <c r="N56" i="9"/>
  <c r="O56" i="9"/>
  <c r="T56" i="9"/>
  <c r="R56" i="9"/>
  <c r="U56" i="9"/>
  <c r="J57" i="9"/>
  <c r="S57" i="9" s="1"/>
  <c r="N57" i="9"/>
  <c r="O57" i="9" s="1"/>
  <c r="T57" i="9" s="1"/>
  <c r="W57" i="9" s="1"/>
  <c r="R57" i="9"/>
  <c r="U57" i="9"/>
  <c r="J45" i="8"/>
  <c r="S45" i="8" s="1"/>
  <c r="N45" i="8"/>
  <c r="O45" i="8" s="1"/>
  <c r="T45" i="8" s="1"/>
  <c r="R45" i="8"/>
  <c r="U45" i="8"/>
  <c r="J50" i="8"/>
  <c r="S50" i="8" s="1"/>
  <c r="N50" i="8"/>
  <c r="O50" i="8" s="1"/>
  <c r="T50" i="8" s="1"/>
  <c r="R50" i="8"/>
  <c r="U50" i="8"/>
  <c r="J43" i="8"/>
  <c r="S43" i="8" s="1"/>
  <c r="N43" i="8"/>
  <c r="O43" i="8" s="1"/>
  <c r="T43" i="8" s="1"/>
  <c r="R43" i="8"/>
  <c r="U43" i="8"/>
  <c r="J53" i="8"/>
  <c r="S53" i="8" s="1"/>
  <c r="N53" i="8"/>
  <c r="O53" i="8" s="1"/>
  <c r="T53" i="8" s="1"/>
  <c r="R53" i="8"/>
  <c r="U53" i="8"/>
  <c r="J51" i="8"/>
  <c r="S51" i="8"/>
  <c r="N51" i="8"/>
  <c r="O51" i="8" s="1"/>
  <c r="T51" i="8" s="1"/>
  <c r="R51" i="8"/>
  <c r="U51" i="8"/>
  <c r="J11" i="8"/>
  <c r="S11" i="8" s="1"/>
  <c r="N11" i="8"/>
  <c r="O11" i="8" s="1"/>
  <c r="T11" i="8" s="1"/>
  <c r="R11" i="8"/>
  <c r="U11" i="8"/>
  <c r="U68" i="8"/>
  <c r="J37" i="8"/>
  <c r="S37" i="8" s="1"/>
  <c r="N37" i="8"/>
  <c r="O37" i="8" s="1"/>
  <c r="T37" i="8" s="1"/>
  <c r="R37" i="8"/>
  <c r="U37" i="8"/>
  <c r="J34" i="8"/>
  <c r="S34" i="8" s="1"/>
  <c r="N34" i="8"/>
  <c r="O34" i="8" s="1"/>
  <c r="T34" i="8" s="1"/>
  <c r="R34" i="8"/>
  <c r="U34" i="8"/>
  <c r="J31" i="8"/>
  <c r="S31" i="8" s="1"/>
  <c r="N31" i="8"/>
  <c r="O31" i="8" s="1"/>
  <c r="T31" i="8" s="1"/>
  <c r="R31" i="8"/>
  <c r="U31" i="8"/>
  <c r="J32" i="8"/>
  <c r="S32" i="8" s="1"/>
  <c r="N32" i="8"/>
  <c r="O32" i="8" s="1"/>
  <c r="T32" i="8" s="1"/>
  <c r="R32" i="8"/>
  <c r="U32" i="8"/>
  <c r="J40" i="8"/>
  <c r="S40" i="8" s="1"/>
  <c r="N40" i="8"/>
  <c r="O40" i="8" s="1"/>
  <c r="T40" i="8" s="1"/>
  <c r="R40" i="8"/>
  <c r="U40" i="8"/>
  <c r="J13" i="8"/>
  <c r="S13" i="8" s="1"/>
  <c r="N13" i="8"/>
  <c r="O13" i="8" s="1"/>
  <c r="T13" i="8" s="1"/>
  <c r="R13" i="8"/>
  <c r="U13" i="8"/>
  <c r="J39" i="8"/>
  <c r="S39" i="8" s="1"/>
  <c r="N39" i="8"/>
  <c r="O39" i="8" s="1"/>
  <c r="T39" i="8" s="1"/>
  <c r="R39" i="8"/>
  <c r="U39" i="8"/>
  <c r="J28" i="8"/>
  <c r="S28" i="8" s="1"/>
  <c r="N28" i="8"/>
  <c r="O28" i="8" s="1"/>
  <c r="T28" i="8" s="1"/>
  <c r="R28" i="8"/>
  <c r="U28" i="8"/>
  <c r="J59" i="8"/>
  <c r="S59" i="8" s="1"/>
  <c r="N59" i="8"/>
  <c r="O59" i="8" s="1"/>
  <c r="T59" i="8" s="1"/>
  <c r="R59" i="8"/>
  <c r="U59" i="8"/>
  <c r="J41" i="8"/>
  <c r="S41" i="8" s="1"/>
  <c r="N41" i="8"/>
  <c r="O41" i="8" s="1"/>
  <c r="T41" i="8" s="1"/>
  <c r="R41" i="8"/>
  <c r="U41" i="8"/>
  <c r="J54" i="8"/>
  <c r="S54" i="8" s="1"/>
  <c r="N54" i="8"/>
  <c r="O54" i="8" s="1"/>
  <c r="T54" i="8" s="1"/>
  <c r="R54" i="8"/>
  <c r="U54" i="8"/>
  <c r="J26" i="8"/>
  <c r="S26" i="8" s="1"/>
  <c r="N26" i="8"/>
  <c r="O26" i="8" s="1"/>
  <c r="T26" i="8" s="1"/>
  <c r="R26" i="8"/>
  <c r="U26" i="8"/>
  <c r="J22" i="8"/>
  <c r="S22" i="8" s="1"/>
  <c r="N22" i="8"/>
  <c r="O22" i="8" s="1"/>
  <c r="T22" i="8" s="1"/>
  <c r="R22" i="8"/>
  <c r="U22" i="8"/>
  <c r="N69" i="8"/>
  <c r="O69" i="8"/>
  <c r="T69" i="8" s="1"/>
  <c r="U69" i="8"/>
  <c r="J65" i="8"/>
  <c r="S65" i="8" s="1"/>
  <c r="N65" i="8"/>
  <c r="O65" i="8" s="1"/>
  <c r="T65" i="8" s="1"/>
  <c r="R65" i="8"/>
  <c r="U65" i="8"/>
  <c r="J47" i="8"/>
  <c r="S47" i="8" s="1"/>
  <c r="N47" i="8"/>
  <c r="O47" i="8" s="1"/>
  <c r="T47" i="8" s="1"/>
  <c r="R47" i="8"/>
  <c r="U47" i="8"/>
  <c r="J70" i="8"/>
  <c r="N70" i="8"/>
  <c r="O70" i="8" s="1"/>
  <c r="T70" i="8" s="1"/>
  <c r="U70" i="8"/>
  <c r="J30" i="8"/>
  <c r="S30" i="8" s="1"/>
  <c r="N30" i="8"/>
  <c r="O30" i="8" s="1"/>
  <c r="T30" i="8" s="1"/>
  <c r="R30" i="8"/>
  <c r="U30" i="8"/>
  <c r="N42" i="8"/>
  <c r="O42" i="8" s="1"/>
  <c r="T42" i="8" s="1"/>
  <c r="R42" i="8"/>
  <c r="U42" i="8"/>
  <c r="J24" i="8"/>
  <c r="S24" i="8" s="1"/>
  <c r="N24" i="8"/>
  <c r="O24" i="8" s="1"/>
  <c r="T24" i="8" s="1"/>
  <c r="R24" i="8"/>
  <c r="U24" i="8"/>
  <c r="J55" i="8"/>
  <c r="S55" i="8" s="1"/>
  <c r="N55" i="8"/>
  <c r="O55" i="8" s="1"/>
  <c r="T55" i="8" s="1"/>
  <c r="R55" i="8"/>
  <c r="U55" i="8"/>
  <c r="J60" i="8"/>
  <c r="S60" i="8" s="1"/>
  <c r="N60" i="8"/>
  <c r="O60" i="8" s="1"/>
  <c r="T60" i="8" s="1"/>
  <c r="R60" i="8"/>
  <c r="U60" i="8"/>
  <c r="J19" i="8"/>
  <c r="S19" i="8" s="1"/>
  <c r="N19" i="8"/>
  <c r="O19" i="8" s="1"/>
  <c r="T19" i="8" s="1"/>
  <c r="R19" i="8"/>
  <c r="U19" i="8"/>
  <c r="J57" i="8"/>
  <c r="S57" i="8" s="1"/>
  <c r="N57" i="8"/>
  <c r="O57" i="8" s="1"/>
  <c r="T57" i="8" s="1"/>
  <c r="R57" i="8"/>
  <c r="U57" i="8"/>
  <c r="J61" i="8"/>
  <c r="S61" i="8" s="1"/>
  <c r="N61" i="8"/>
  <c r="O61" i="8" s="1"/>
  <c r="T61" i="8" s="1"/>
  <c r="R61" i="8"/>
  <c r="U61" i="8"/>
  <c r="J10" i="8"/>
  <c r="S10" i="8" s="1"/>
  <c r="N10" i="8"/>
  <c r="O10" i="8"/>
  <c r="T10" i="8" s="1"/>
  <c r="R10" i="8"/>
  <c r="U10" i="8"/>
  <c r="J9" i="8"/>
  <c r="S9" i="8" s="1"/>
  <c r="N9" i="8"/>
  <c r="O9" i="8" s="1"/>
  <c r="T9" i="8" s="1"/>
  <c r="R9" i="8"/>
  <c r="U9" i="8"/>
  <c r="J33" i="8"/>
  <c r="S33" i="8"/>
  <c r="O33" i="8"/>
  <c r="T33" i="8" s="1"/>
  <c r="R33" i="8"/>
  <c r="U33" i="8"/>
  <c r="J14" i="8"/>
  <c r="S14" i="8" s="1"/>
  <c r="N14" i="8"/>
  <c r="O14" i="8" s="1"/>
  <c r="T14" i="8" s="1"/>
  <c r="R14" i="8"/>
  <c r="U14" i="8"/>
  <c r="J27" i="8"/>
  <c r="S27" i="8" s="1"/>
  <c r="N27" i="8"/>
  <c r="O27" i="8" s="1"/>
  <c r="T27" i="8" s="1"/>
  <c r="R27" i="8"/>
  <c r="U27" i="8"/>
  <c r="J56" i="8"/>
  <c r="S56" i="8" s="1"/>
  <c r="N56" i="8"/>
  <c r="O56" i="8" s="1"/>
  <c r="T56" i="8" s="1"/>
  <c r="R56" i="8"/>
  <c r="U56" i="8"/>
  <c r="J36" i="8"/>
  <c r="S36" i="8" s="1"/>
  <c r="N36" i="8"/>
  <c r="O36" i="8" s="1"/>
  <c r="T36" i="8" s="1"/>
  <c r="R36" i="8"/>
  <c r="U36" i="8"/>
  <c r="J23" i="8"/>
  <c r="S23" i="8" s="1"/>
  <c r="N23" i="8"/>
  <c r="O23" i="8" s="1"/>
  <c r="T23" i="8" s="1"/>
  <c r="R23" i="8"/>
  <c r="U23" i="8"/>
  <c r="J8" i="8"/>
  <c r="S8" i="8" s="1"/>
  <c r="N8" i="8"/>
  <c r="O8" i="8" s="1"/>
  <c r="T8" i="8" s="1"/>
  <c r="R8" i="8"/>
  <c r="U8" i="8"/>
  <c r="J12" i="8"/>
  <c r="S12" i="8" s="1"/>
  <c r="N12" i="8"/>
  <c r="O12" i="8" s="1"/>
  <c r="T12" i="8" s="1"/>
  <c r="R12" i="8"/>
  <c r="U12" i="8"/>
  <c r="J63" i="8"/>
  <c r="S63" i="8" s="1"/>
  <c r="N63" i="8"/>
  <c r="O63" i="8" s="1"/>
  <c r="T63" i="8" s="1"/>
  <c r="R63" i="8"/>
  <c r="U63" i="8"/>
  <c r="J16" i="8"/>
  <c r="S16" i="8" s="1"/>
  <c r="N16" i="8"/>
  <c r="O16" i="8" s="1"/>
  <c r="T16" i="8" s="1"/>
  <c r="R16" i="8"/>
  <c r="U16" i="8"/>
  <c r="J17" i="8"/>
  <c r="S17" i="8" s="1"/>
  <c r="N17" i="8"/>
  <c r="O17" i="8" s="1"/>
  <c r="T17" i="8" s="1"/>
  <c r="R17" i="8"/>
  <c r="U17" i="8"/>
  <c r="J21" i="8"/>
  <c r="S21" i="8" s="1"/>
  <c r="N21" i="8"/>
  <c r="O21" i="8" s="1"/>
  <c r="T21" i="8" s="1"/>
  <c r="R21" i="8"/>
  <c r="U21" i="8"/>
  <c r="J58" i="8"/>
  <c r="S58" i="8" s="1"/>
  <c r="N58" i="8"/>
  <c r="O58" i="8" s="1"/>
  <c r="T58" i="8" s="1"/>
  <c r="R58" i="8"/>
  <c r="U58" i="8"/>
  <c r="J7" i="8"/>
  <c r="S7" i="8" s="1"/>
  <c r="N7" i="8"/>
  <c r="O7" i="8"/>
  <c r="T7" i="8" s="1"/>
  <c r="R7" i="8"/>
  <c r="U7" i="8"/>
  <c r="J15" i="8"/>
  <c r="S15" i="8"/>
  <c r="N15" i="8"/>
  <c r="O15" i="8" s="1"/>
  <c r="T15" i="8" s="1"/>
  <c r="R15" i="8"/>
  <c r="U15" i="8"/>
  <c r="J20" i="8"/>
  <c r="S20" i="8" s="1"/>
  <c r="N20" i="8"/>
  <c r="O20" i="8" s="1"/>
  <c r="T20" i="8" s="1"/>
  <c r="R20" i="8"/>
  <c r="U20" i="8"/>
  <c r="J62" i="8"/>
  <c r="S62" i="8" s="1"/>
  <c r="N62" i="8"/>
  <c r="O62" i="8" s="1"/>
  <c r="T62" i="8" s="1"/>
  <c r="R62" i="8"/>
  <c r="U62" i="8"/>
  <c r="J64" i="8"/>
  <c r="S64" i="8" s="1"/>
  <c r="N64" i="8"/>
  <c r="O64" i="8" s="1"/>
  <c r="T64" i="8" s="1"/>
  <c r="R64" i="8"/>
  <c r="U64" i="8"/>
  <c r="J49" i="8"/>
  <c r="S49" i="8" s="1"/>
  <c r="N49" i="8"/>
  <c r="O49" i="8" s="1"/>
  <c r="T49" i="8" s="1"/>
  <c r="R49" i="8"/>
  <c r="U49" i="8"/>
  <c r="W55" i="9"/>
  <c r="W47" i="9"/>
  <c r="W45" i="9"/>
  <c r="W37" i="9"/>
  <c r="W35" i="9"/>
  <c r="W33" i="9"/>
  <c r="W31" i="9"/>
  <c r="W27" i="9"/>
  <c r="W25" i="9"/>
  <c r="W23" i="9"/>
  <c r="W21" i="9"/>
  <c r="W19" i="9"/>
  <c r="W17" i="9"/>
  <c r="W15" i="9"/>
  <c r="W11" i="9"/>
  <c r="W9" i="9"/>
  <c r="W7" i="9"/>
  <c r="W53" i="9"/>
  <c r="W51" i="9"/>
  <c r="W49" i="9"/>
  <c r="W43" i="9"/>
  <c r="W41" i="9"/>
  <c r="W39" i="9"/>
  <c r="W56" i="9"/>
  <c r="W54" i="9"/>
  <c r="W52" i="9"/>
  <c r="W50" i="9"/>
  <c r="W48" i="9"/>
  <c r="W46" i="9"/>
  <c r="W44" i="9"/>
  <c r="W42" i="9"/>
  <c r="W40" i="9"/>
  <c r="W38" i="9"/>
  <c r="W36" i="9"/>
  <c r="W34" i="9"/>
  <c r="W32" i="9"/>
  <c r="W30" i="9"/>
  <c r="W28" i="9"/>
  <c r="W26" i="9"/>
  <c r="W24" i="9"/>
  <c r="W22" i="9"/>
  <c r="W20" i="9"/>
  <c r="W18" i="9"/>
  <c r="W12" i="9"/>
  <c r="W10" i="9"/>
  <c r="V40" i="8" l="1"/>
  <c r="V8" i="8"/>
  <c r="V7" i="8"/>
  <c r="V50" i="8"/>
  <c r="V52" i="8"/>
  <c r="V14" i="8"/>
  <c r="V19" i="8"/>
  <c r="V70" i="8"/>
  <c r="V13" i="8"/>
  <c r="V31" i="8"/>
  <c r="V11" i="8"/>
  <c r="V29" i="8"/>
  <c r="V17" i="8"/>
  <c r="V67" i="8"/>
  <c r="V18" i="8"/>
  <c r="V68" i="8"/>
  <c r="V21" i="8"/>
  <c r="V62" i="8"/>
  <c r="V16" i="8"/>
  <c r="V36" i="8"/>
  <c r="V61" i="8"/>
  <c r="V24" i="8"/>
  <c r="V64" i="8"/>
  <c r="V23" i="8"/>
  <c r="V33" i="8"/>
  <c r="V47" i="8"/>
  <c r="V54" i="8"/>
  <c r="V37" i="8"/>
  <c r="V49" i="8"/>
  <c r="V58" i="8"/>
  <c r="V12" i="8"/>
  <c r="V57" i="8"/>
  <c r="V42" i="8"/>
  <c r="V30" i="8"/>
  <c r="V39" i="8"/>
  <c r="V48" i="8"/>
  <c r="V46" i="8"/>
  <c r="V20" i="8"/>
  <c r="V15" i="8"/>
  <c r="V63" i="8"/>
  <c r="V56" i="8"/>
  <c r="V9" i="8"/>
  <c r="V60" i="8"/>
  <c r="V6" i="8"/>
  <c r="V27" i="8"/>
  <c r="V10" i="8"/>
  <c r="V55" i="8"/>
  <c r="V65" i="8"/>
  <c r="V41" i="8"/>
  <c r="V51" i="8"/>
  <c r="V45" i="8"/>
  <c r="V25" i="8"/>
  <c r="V38" i="8"/>
  <c r="V26" i="8"/>
  <c r="V28" i="8"/>
  <c r="V34" i="8"/>
  <c r="V43" i="8"/>
  <c r="V44" i="8"/>
  <c r="V66" i="8"/>
  <c r="V69" i="8"/>
  <c r="V22" i="8"/>
  <c r="V59" i="8"/>
  <c r="V32" i="8"/>
  <c r="V53" i="8"/>
  <c r="V35" i="8"/>
</calcChain>
</file>

<file path=xl/sharedStrings.xml><?xml version="1.0" encoding="utf-8"?>
<sst xmlns="http://schemas.openxmlformats.org/spreadsheetml/2006/main" count="328" uniqueCount="203">
  <si>
    <t xml:space="preserve">Name </t>
  </si>
  <si>
    <t>Father's Name</t>
  </si>
  <si>
    <t>Gender (M/F)</t>
  </si>
  <si>
    <t>Domicile</t>
  </si>
  <si>
    <t>SSC Obtain</t>
  </si>
  <si>
    <t>SSC Total</t>
  </si>
  <si>
    <t>SSC % age Marks</t>
  </si>
  <si>
    <t xml:space="preserve">HSSC Obtain </t>
  </si>
  <si>
    <t>HSSC Total</t>
  </si>
  <si>
    <t>Passing Year</t>
  </si>
  <si>
    <t>Adjusted Marks</t>
  </si>
  <si>
    <t xml:space="preserve">HSSC %age Marks </t>
  </si>
  <si>
    <t>Entry Test Obtain</t>
  </si>
  <si>
    <t xml:space="preserve">Entry Test Total </t>
  </si>
  <si>
    <t>Entry Test
%age Marks</t>
  </si>
  <si>
    <t>weightage SCC 
(10%)</t>
  </si>
  <si>
    <t>Weightage HSSC 
(50%)</t>
  </si>
  <si>
    <t>Weightage Test
(40%)</t>
  </si>
  <si>
    <t>Merit Score</t>
  </si>
  <si>
    <t>MARKS IMPROVED</t>
  </si>
  <si>
    <t>Decipline</t>
  </si>
  <si>
    <t>Application Fee 
(Bank Receipt No. &amp; date</t>
  </si>
  <si>
    <t>Mobile No.</t>
  </si>
  <si>
    <t>Alternate Mobile No.</t>
  </si>
  <si>
    <t>Age Limit 
(upto 45)Years</t>
  </si>
  <si>
    <t>Experience marks (5 )</t>
  </si>
  <si>
    <t>NIC No.</t>
  </si>
  <si>
    <t>Date of Birth
 (M/D/Y)</t>
  </si>
  <si>
    <t>Remarks/Deficiency.</t>
  </si>
  <si>
    <t>s#</t>
  </si>
  <si>
    <t xml:space="preserve">Application Fee 
(Bank Receipt No. </t>
  </si>
  <si>
    <t>Merit List of Candidates(ICU) for Admission in BS Paramedics (04 years) Program 4th Batch at KMU-IPMS (Session Fall 2016).</t>
  </si>
  <si>
    <t>SAYED QAISAR ABBAS</t>
  </si>
  <si>
    <t>M</t>
  </si>
  <si>
    <t>KURRAM</t>
  </si>
  <si>
    <t>MUHAMMAD ADIL BARKI</t>
  </si>
  <si>
    <t>NABI GUL BARKI</t>
  </si>
  <si>
    <t>PESHAWAR</t>
  </si>
  <si>
    <t>GUL MUHAMMAD</t>
  </si>
  <si>
    <t>MUHAMMAD KHAN</t>
  </si>
  <si>
    <t>ORAKZAI AGENCY</t>
  </si>
  <si>
    <t>MUHAMMAD AZIM</t>
  </si>
  <si>
    <t>MUHAMMAD ISLAM</t>
  </si>
  <si>
    <t>FR PESHAWAR</t>
  </si>
  <si>
    <t>ADNAN</t>
  </si>
  <si>
    <t>AZHAR ALI KHAN</t>
  </si>
  <si>
    <t>RASHID AHMAD</t>
  </si>
  <si>
    <t>NASEER KHAN</t>
  </si>
  <si>
    <t>MOHMAND AGENCY</t>
  </si>
  <si>
    <t>HAMZA REHMAN</t>
  </si>
  <si>
    <t>HAFEEZ-UR-REHMAN</t>
  </si>
  <si>
    <t>SAIF KHAN</t>
  </si>
  <si>
    <t>MUHAMMAD MOIN</t>
  </si>
  <si>
    <t>HANGU</t>
  </si>
  <si>
    <t>MUHAMMAD KASHIF</t>
  </si>
  <si>
    <t>NAHEED GUL</t>
  </si>
  <si>
    <t>AHMAD ULLAH</t>
  </si>
  <si>
    <t>RAZIQ KHAN</t>
  </si>
  <si>
    <t>MUHAMMAD SAEED KHAN</t>
  </si>
  <si>
    <t>KARAK</t>
  </si>
  <si>
    <t xml:space="preserve">FAIZA </t>
  </si>
  <si>
    <t>IMTIAZ AHMAD</t>
  </si>
  <si>
    <t>F</t>
  </si>
  <si>
    <t>MARDAN</t>
  </si>
  <si>
    <t>IDREES KHAN</t>
  </si>
  <si>
    <t>SAHIB GUL</t>
  </si>
  <si>
    <t>CHARSADDA</t>
  </si>
  <si>
    <t>AHMAD HAMZA KHAN</t>
  </si>
  <si>
    <t>MAHAB KHAN</t>
  </si>
  <si>
    <t>SAJJAD AHMAD</t>
  </si>
  <si>
    <t>SYED SHAHZAD ALI</t>
  </si>
  <si>
    <t>UMAR BAKHT JAN</t>
  </si>
  <si>
    <t>DIR LOWER</t>
  </si>
  <si>
    <t>ABDULLAH</t>
  </si>
  <si>
    <t>KAMAL NOOR</t>
  </si>
  <si>
    <t>MUHAMMAD NOOR</t>
  </si>
  <si>
    <t>BAJAUR</t>
  </si>
  <si>
    <t>MUHAMMAD SOHAIL</t>
  </si>
  <si>
    <t>LOWER ORAKZAI</t>
  </si>
  <si>
    <t>MUHAMMAD AFAQ</t>
  </si>
  <si>
    <t>MIAN ATTA UR RAHMAN</t>
  </si>
  <si>
    <t>ARZOO ALAM</t>
  </si>
  <si>
    <t>SHER ALAM KHAN</t>
  </si>
  <si>
    <t>NOWSHERA</t>
  </si>
  <si>
    <t>SHAHAN FIRDAUS</t>
  </si>
  <si>
    <t>FIRDAUS MUHAMMAD</t>
  </si>
  <si>
    <t>NOWSHEHRA</t>
  </si>
  <si>
    <t>JAFFAR KHAN</t>
  </si>
  <si>
    <t>GUL NAWAZ</t>
  </si>
  <si>
    <t>FR KOHAT</t>
  </si>
  <si>
    <t>MUHAMMAD ABDULLAH</t>
  </si>
  <si>
    <t>NASEEB RAWAN</t>
  </si>
  <si>
    <t>MALAKAND</t>
  </si>
  <si>
    <t xml:space="preserve">ABIDULLAH </t>
  </si>
  <si>
    <t>KHAN MAIN KHAN</t>
  </si>
  <si>
    <t>ABDUR REHMAN</t>
  </si>
  <si>
    <t>ALMAR SYED</t>
  </si>
  <si>
    <t>ANISA SHAH</t>
  </si>
  <si>
    <t>MAREFAT SHAH</t>
  </si>
  <si>
    <t>ASADULLAH</t>
  </si>
  <si>
    <t>MUHAMMADI GUL</t>
  </si>
  <si>
    <t>MUHAMMAD BASIM</t>
  </si>
  <si>
    <t>NOOR UL AMIN</t>
  </si>
  <si>
    <t>SAWABI</t>
  </si>
  <si>
    <t>ZESHAN AHMAD</t>
  </si>
  <si>
    <t>BAKHT JAMAL</t>
  </si>
  <si>
    <t>FATA (FR)PESH</t>
  </si>
  <si>
    <t>MANSOOR HUSSAIN</t>
  </si>
  <si>
    <t>MUHAMMAD HUSSAIN</t>
  </si>
  <si>
    <t>IZAZ ALI SHAH</t>
  </si>
  <si>
    <t>LIAQAT ALI SHAH</t>
  </si>
  <si>
    <t>IKRAMULLAH</t>
  </si>
  <si>
    <t>KAINAT SABIR</t>
  </si>
  <si>
    <t>SHARIN SABIR</t>
  </si>
  <si>
    <t>SWABI</t>
  </si>
  <si>
    <t>MUNEEB KHAN</t>
  </si>
  <si>
    <t>MUHAMMAD USMAN</t>
  </si>
  <si>
    <t>LAKHI MARWAT</t>
  </si>
  <si>
    <t>M.PARVAIZ KHAN</t>
  </si>
  <si>
    <t>ALI MAN SHAH</t>
  </si>
  <si>
    <t>KHYBER AGENCY</t>
  </si>
  <si>
    <t>FARHAN ULLAH</t>
  </si>
  <si>
    <t>RAMDAD KHAN</t>
  </si>
  <si>
    <t>SAIMA GUL</t>
  </si>
  <si>
    <t>MASHAL KHAN</t>
  </si>
  <si>
    <t>HAMEED UR REHMAN</t>
  </si>
  <si>
    <t>HAMZA KHAN</t>
  </si>
  <si>
    <t>MOZAIN KHAN</t>
  </si>
  <si>
    <t>MUHAMMAD SAAD ZAIN</t>
  </si>
  <si>
    <t>ZAIN UL ABIDIN</t>
  </si>
  <si>
    <t>SAJIDULLAH KHAN</t>
  </si>
  <si>
    <t>HAIDER KHAN</t>
  </si>
  <si>
    <t>SWAT</t>
  </si>
  <si>
    <t>BILAL UR REHMAN</t>
  </si>
  <si>
    <t>SABIR UR REHMAN</t>
  </si>
  <si>
    <t>AITEZAZ KHALIQ</t>
  </si>
  <si>
    <t>ABDUL KHALIQ</t>
  </si>
  <si>
    <t>SABIR ALI</t>
  </si>
  <si>
    <t>SYED ALI SHAH</t>
  </si>
  <si>
    <t>SHAFAQ FARAZ</t>
  </si>
  <si>
    <t>FARAZ MUHAMMAD</t>
  </si>
  <si>
    <t>JAVED IQBAL</t>
  </si>
  <si>
    <t>MUSA GUL</t>
  </si>
  <si>
    <t>UROOJ</t>
  </si>
  <si>
    <t>FARMAN ALI</t>
  </si>
  <si>
    <t>SYED KAMIL MASHADI</t>
  </si>
  <si>
    <t>SANA ZUBAIR</t>
  </si>
  <si>
    <t>M.ZUBAIR</t>
  </si>
  <si>
    <t>HUSNAL MAAB</t>
  </si>
  <si>
    <t xml:space="preserve">ATTA MUHAMMAD </t>
  </si>
  <si>
    <t>MUHAMMAD ZUBAIR</t>
  </si>
  <si>
    <t>MUHAMMAD ASHRAF</t>
  </si>
  <si>
    <t>HARIPUR KPK</t>
  </si>
  <si>
    <t>KAINAT KHAN</t>
  </si>
  <si>
    <t>SARBILAND KHAN</t>
  </si>
  <si>
    <t>FAISAL ARSALA</t>
  </si>
  <si>
    <t>ARSALA KHAN</t>
  </si>
  <si>
    <t>RAHEEL SAEED</t>
  </si>
  <si>
    <t>MI</t>
  </si>
  <si>
    <t>SAYED MOHSIN HUSSAIN</t>
  </si>
  <si>
    <t>SARTAJ KHAN</t>
  </si>
  <si>
    <t>MUHAMMAD TARIQ</t>
  </si>
  <si>
    <t>MUHAMMAD RAFIQ</t>
  </si>
  <si>
    <t>SHAH FAISAL</t>
  </si>
  <si>
    <t xml:space="preserve">Mamoon Ijaz Khan </t>
  </si>
  <si>
    <t>Ijaz Ahmad</t>
  </si>
  <si>
    <t>Charsadda</t>
  </si>
  <si>
    <t>Shafeeq Ahmad</t>
  </si>
  <si>
    <t>Ahmad Saeed Khan</t>
  </si>
  <si>
    <t xml:space="preserve"> 16/04/2000</t>
  </si>
  <si>
    <t>Peshawar</t>
  </si>
  <si>
    <t>Khalid Kamal</t>
  </si>
  <si>
    <t>Waqar Khalid</t>
  </si>
  <si>
    <t>31-03-2001</t>
  </si>
  <si>
    <t>Zahoor Ahmad</t>
  </si>
  <si>
    <t>Muhammad Abbas Ahmad</t>
  </si>
  <si>
    <t>Nowshera</t>
  </si>
  <si>
    <t>Jawad Ali</t>
  </si>
  <si>
    <t>Iqra rashid</t>
  </si>
  <si>
    <t>Rashid Ahmad</t>
  </si>
  <si>
    <t>Farhad Ali</t>
  </si>
  <si>
    <t>Mardan</t>
  </si>
  <si>
    <t>Ajmal Khan</t>
  </si>
  <si>
    <t>Muhammad Khisham</t>
  </si>
  <si>
    <t>Fata</t>
  </si>
  <si>
    <t>Abdul Rehman</t>
  </si>
  <si>
    <t>Tahir Khan</t>
  </si>
  <si>
    <t>Syed UsmanShah</t>
  </si>
  <si>
    <t>Syed Dilawar Shah</t>
  </si>
  <si>
    <t>In-eligible (Absent from ETEA)</t>
  </si>
  <si>
    <t>dilaram khan</t>
  </si>
  <si>
    <t>f</t>
  </si>
  <si>
    <t>13.3.2000</t>
  </si>
  <si>
    <t>fata</t>
  </si>
  <si>
    <t xml:space="preserve">REMARKS </t>
  </si>
  <si>
    <t>SUMBAL</t>
  </si>
  <si>
    <t>MANAHIL RAHMAN</t>
  </si>
  <si>
    <t>SARA ALI</t>
  </si>
  <si>
    <t>SYEDA AMBER BATOOL</t>
  </si>
  <si>
    <t>A</t>
  </si>
  <si>
    <t>1ST MERIT LIST FOR BS PARAMEDICS FALL ,2018</t>
  </si>
  <si>
    <t xml:space="preserve"> All the candidates from serial No. 1 to 50 for each discipline  are hereby directed to appear before the admission selection committee with complete origional documents for interview on 16-10-2018 at 09:00 AM at KMU Institute of Paramedical Sciences,  ZA , Bhutto building Near PHSA, Duran Pur Peshawar.</t>
  </si>
  <si>
    <t xml:space="preserve">                The top 17 candidates in merit list are requested to bring their tution fee Rs.39800/- for deposition on the same 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</si>
</sst>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textRotation="90" wrapText="1"/>
    </xf>
    <xf numFmtId="0" fontId="3" fillId="0" borderId="1" xfId="0" applyFont="1" applyBorder="1" applyAlignment="1">
      <alignment horizontal="left" vertical="center" textRotation="90"/>
    </xf>
    <xf numFmtId="0" fontId="3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vertical="center" textRotation="90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14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 wrapText="1"/>
    </xf>
    <xf numFmtId="0" fontId="6" fillId="0" borderId="0" xfId="0" applyFont="1"/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3" fillId="2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Border="1"/>
    <xf numFmtId="14" fontId="2" fillId="0" borderId="0" xfId="0" applyNumberFormat="1" applyFont="1" applyBorder="1"/>
    <xf numFmtId="14" fontId="2" fillId="0" borderId="1" xfId="0" applyNumberFormat="1" applyFont="1" applyBorder="1" applyAlignment="1">
      <alignment horizontal="left"/>
    </xf>
    <xf numFmtId="1" fontId="5" fillId="0" borderId="1" xfId="0" applyNumberFormat="1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14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/>
    <xf numFmtId="2" fontId="2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/>
    </xf>
    <xf numFmtId="0" fontId="2" fillId="2" borderId="0" xfId="0" applyFont="1" applyFill="1"/>
    <xf numFmtId="0" fontId="3" fillId="2" borderId="1" xfId="0" applyFont="1" applyFill="1" applyBorder="1" applyAlignment="1">
      <alignment horizontal="left" vertical="center" textRotation="90" wrapText="1"/>
    </xf>
    <xf numFmtId="0" fontId="3" fillId="2" borderId="1" xfId="0" applyFont="1" applyFill="1" applyBorder="1" applyAlignment="1">
      <alignment horizontal="left" vertical="center" textRotation="90"/>
    </xf>
    <xf numFmtId="0" fontId="7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14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3" fillId="0" borderId="0" xfId="0" applyFont="1"/>
    <xf numFmtId="0" fontId="10" fillId="0" borderId="0" xfId="0" applyFont="1" applyAlignment="1"/>
    <xf numFmtId="0" fontId="11" fillId="0" borderId="0" xfId="0" applyFont="1"/>
    <xf numFmtId="0" fontId="0" fillId="0" borderId="0" xfId="0" applyAlignment="1"/>
    <xf numFmtId="0" fontId="1" fillId="0" borderId="0" xfId="0" applyFont="1"/>
    <xf numFmtId="0" fontId="12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</cellXfs>
  <cellStyles count="1">
    <cellStyle name="Normal" xfId="0" builtinId="0"/>
  </cellStyles>
  <dxfs count="3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77"/>
  <sheetViews>
    <sheetView tabSelected="1" topLeftCell="A63" workbookViewId="0">
      <selection activeCell="A6" sqref="A6:XFD70"/>
    </sheetView>
  </sheetViews>
  <sheetFormatPr defaultRowHeight="12" x14ac:dyDescent="0.2"/>
  <cols>
    <col min="1" max="1" width="3.7109375" style="56" bestFit="1" customWidth="1"/>
    <col min="2" max="2" width="22.28515625" style="56" bestFit="1" customWidth="1"/>
    <col min="3" max="3" width="26.85546875" style="56" bestFit="1" customWidth="1"/>
    <col min="4" max="4" width="3.140625" style="56" bestFit="1" customWidth="1"/>
    <col min="5" max="5" width="9.42578125" style="77" bestFit="1" customWidth="1"/>
    <col min="6" max="6" width="14.85546875" style="56" bestFit="1" customWidth="1"/>
    <col min="7" max="8" width="4.5703125" style="56" bestFit="1" customWidth="1"/>
    <col min="9" max="9" width="5.42578125" style="56" bestFit="1" customWidth="1"/>
    <col min="10" max="10" width="4.7109375" style="56" customWidth="1"/>
    <col min="11" max="11" width="4.5703125" style="56" bestFit="1" customWidth="1"/>
    <col min="12" max="12" width="5.140625" style="56" bestFit="1" customWidth="1"/>
    <col min="13" max="14" width="4.5703125" style="56" bestFit="1" customWidth="1"/>
    <col min="15" max="15" width="5.85546875" style="56" bestFit="1" customWidth="1"/>
    <col min="16" max="16" width="5.140625" style="56" customWidth="1"/>
    <col min="17" max="17" width="3.7109375" style="56" bestFit="1" customWidth="1"/>
    <col min="18" max="18" width="5.5703125" style="56" customWidth="1"/>
    <col min="19" max="19" width="4.7109375" style="56" bestFit="1" customWidth="1"/>
    <col min="20" max="20" width="4.85546875" style="56" bestFit="1" customWidth="1"/>
    <col min="21" max="21" width="4.7109375" style="56" bestFit="1" customWidth="1"/>
    <col min="22" max="22" width="5" style="56" customWidth="1"/>
    <col min="23" max="23" width="3.7109375" style="56" bestFit="1" customWidth="1"/>
    <col min="24" max="24" width="24.42578125" style="56" customWidth="1"/>
    <col min="25" max="16384" width="9.140625" style="56"/>
  </cols>
  <sheetData>
    <row r="1" spans="1:43" s="78" customFormat="1" ht="18.75" customHeight="1" x14ac:dyDescent="0.35">
      <c r="C1" s="84" t="s">
        <v>200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80"/>
      <c r="AM1" s="80"/>
      <c r="AN1" s="80"/>
      <c r="AO1" s="80"/>
      <c r="AP1" s="80"/>
      <c r="AQ1" s="80"/>
    </row>
    <row r="2" spans="1:43" s="83" customFormat="1" ht="34.5" customHeight="1" x14ac:dyDescent="0.25">
      <c r="A2" s="85" t="s">
        <v>201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</row>
    <row r="3" spans="1:43" s="82" customFormat="1" ht="18.75" x14ac:dyDescent="0.3">
      <c r="A3" s="86" t="s">
        <v>202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</row>
    <row r="4" spans="1:43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spans="1:43" ht="77.25" x14ac:dyDescent="0.2">
      <c r="A5" s="20" t="s">
        <v>29</v>
      </c>
      <c r="B5" s="57" t="s">
        <v>0</v>
      </c>
      <c r="C5" s="58" t="s">
        <v>1</v>
      </c>
      <c r="D5" s="57" t="s">
        <v>2</v>
      </c>
      <c r="E5" s="57" t="s">
        <v>27</v>
      </c>
      <c r="F5" s="57" t="s">
        <v>3</v>
      </c>
      <c r="G5" s="20" t="s">
        <v>4</v>
      </c>
      <c r="H5" s="20" t="s">
        <v>5</v>
      </c>
      <c r="I5" s="20" t="s">
        <v>9</v>
      </c>
      <c r="J5" s="20" t="s">
        <v>6</v>
      </c>
      <c r="K5" s="20" t="s">
        <v>7</v>
      </c>
      <c r="L5" s="20" t="s">
        <v>8</v>
      </c>
      <c r="M5" s="20" t="s">
        <v>9</v>
      </c>
      <c r="N5" s="59" t="s">
        <v>10</v>
      </c>
      <c r="O5" s="20" t="s">
        <v>11</v>
      </c>
      <c r="P5" s="20" t="s">
        <v>12</v>
      </c>
      <c r="Q5" s="20" t="s">
        <v>13</v>
      </c>
      <c r="R5" s="20" t="s">
        <v>14</v>
      </c>
      <c r="S5" s="20" t="s">
        <v>15</v>
      </c>
      <c r="T5" s="20" t="s">
        <v>16</v>
      </c>
      <c r="U5" s="20" t="s">
        <v>17</v>
      </c>
      <c r="V5" s="20" t="s">
        <v>18</v>
      </c>
      <c r="W5" s="59" t="s">
        <v>19</v>
      </c>
      <c r="X5" s="59" t="s">
        <v>194</v>
      </c>
    </row>
    <row r="6" spans="1:43" s="51" customFormat="1" ht="22.5" customHeight="1" x14ac:dyDescent="0.2">
      <c r="A6" s="50">
        <v>1</v>
      </c>
      <c r="B6" s="47" t="s">
        <v>164</v>
      </c>
      <c r="C6" s="47" t="s">
        <v>165</v>
      </c>
      <c r="D6" s="47" t="s">
        <v>33</v>
      </c>
      <c r="E6" s="48">
        <v>35835</v>
      </c>
      <c r="F6" s="47" t="s">
        <v>166</v>
      </c>
      <c r="G6" s="49">
        <v>911</v>
      </c>
      <c r="H6" s="45">
        <v>1100</v>
      </c>
      <c r="I6" s="45">
        <v>2015</v>
      </c>
      <c r="J6" s="24">
        <f>(G6/H6)*100</f>
        <v>82.818181818181813</v>
      </c>
      <c r="K6" s="49">
        <v>904</v>
      </c>
      <c r="L6" s="45">
        <v>1100</v>
      </c>
      <c r="M6" s="45">
        <v>2017</v>
      </c>
      <c r="N6" s="45">
        <f>IF(W6="MI",K6-10,K6)*1</f>
        <v>894</v>
      </c>
      <c r="O6" s="24">
        <f>(N6/L6)*100</f>
        <v>81.27272727272728</v>
      </c>
      <c r="P6" s="50">
        <v>364</v>
      </c>
      <c r="Q6" s="50">
        <v>800</v>
      </c>
      <c r="R6" s="24">
        <f>(P6/Q6)*100</f>
        <v>45.5</v>
      </c>
      <c r="S6" s="24">
        <f>(J6*0.1)</f>
        <v>8.2818181818181813</v>
      </c>
      <c r="T6" s="24">
        <f>(O6*0.5)</f>
        <v>40.63636363636364</v>
      </c>
      <c r="U6" s="45">
        <f>P6*40/Q6</f>
        <v>18.2</v>
      </c>
      <c r="V6" s="46">
        <f>(S6+T6+U6)</f>
        <v>67.118181818181824</v>
      </c>
      <c r="W6" s="50" t="s">
        <v>158</v>
      </c>
      <c r="X6" s="47"/>
    </row>
    <row r="7" spans="1:43" s="51" customFormat="1" ht="22.5" customHeight="1" x14ac:dyDescent="0.2">
      <c r="A7" s="50">
        <v>2</v>
      </c>
      <c r="B7" s="47" t="s">
        <v>143</v>
      </c>
      <c r="C7" s="47" t="s">
        <v>144</v>
      </c>
      <c r="D7" s="47" t="s">
        <v>62</v>
      </c>
      <c r="E7" s="48">
        <v>36736</v>
      </c>
      <c r="F7" s="47" t="s">
        <v>63</v>
      </c>
      <c r="G7" s="49">
        <v>945</v>
      </c>
      <c r="H7" s="45">
        <v>1100</v>
      </c>
      <c r="I7" s="45">
        <v>2016</v>
      </c>
      <c r="J7" s="24">
        <f>(G7/H7)*100</f>
        <v>85.909090909090907</v>
      </c>
      <c r="K7" s="49">
        <v>929</v>
      </c>
      <c r="L7" s="45">
        <v>1100</v>
      </c>
      <c r="M7" s="45">
        <v>2018</v>
      </c>
      <c r="N7" s="45">
        <f>IF(W7="MI",K7-10,K7)*1</f>
        <v>929</v>
      </c>
      <c r="O7" s="24">
        <f>(N7/L7)*100</f>
        <v>84.454545454545453</v>
      </c>
      <c r="P7" s="50">
        <v>229</v>
      </c>
      <c r="Q7" s="50">
        <v>800</v>
      </c>
      <c r="R7" s="24">
        <f>(P7/Q7)*100</f>
        <v>28.625</v>
      </c>
      <c r="S7" s="24">
        <f>(J7*0.1)</f>
        <v>8.5909090909090917</v>
      </c>
      <c r="T7" s="24">
        <f>(O7*0.5)</f>
        <v>42.227272727272727</v>
      </c>
      <c r="U7" s="45">
        <f>P7*40/Q7</f>
        <v>11.45</v>
      </c>
      <c r="V7" s="46">
        <f>(S7+T7+U7)</f>
        <v>62.268181818181816</v>
      </c>
      <c r="W7" s="50">
        <v>0</v>
      </c>
      <c r="X7" s="47"/>
    </row>
    <row r="8" spans="1:43" s="51" customFormat="1" ht="22.5" customHeight="1" x14ac:dyDescent="0.2">
      <c r="A8" s="50">
        <v>3</v>
      </c>
      <c r="B8" s="47" t="s">
        <v>128</v>
      </c>
      <c r="C8" s="47" t="s">
        <v>129</v>
      </c>
      <c r="D8" s="47" t="s">
        <v>33</v>
      </c>
      <c r="E8" s="48">
        <v>35349</v>
      </c>
      <c r="F8" s="47" t="s">
        <v>63</v>
      </c>
      <c r="G8" s="49">
        <v>653</v>
      </c>
      <c r="H8" s="45">
        <v>900</v>
      </c>
      <c r="I8" s="45">
        <v>2014</v>
      </c>
      <c r="J8" s="24">
        <f>(G8/H8)*100</f>
        <v>72.555555555555557</v>
      </c>
      <c r="K8" s="49">
        <v>796</v>
      </c>
      <c r="L8" s="45">
        <v>1100</v>
      </c>
      <c r="M8" s="45">
        <v>2016</v>
      </c>
      <c r="N8" s="45">
        <f>IF(W8="MI",K8-10,K8)*1</f>
        <v>796</v>
      </c>
      <c r="O8" s="24">
        <f>(N8/L8)*100</f>
        <v>72.36363636363636</v>
      </c>
      <c r="P8" s="50">
        <v>341</v>
      </c>
      <c r="Q8" s="50">
        <v>800</v>
      </c>
      <c r="R8" s="24">
        <f>(P8/Q8)*100</f>
        <v>42.625</v>
      </c>
      <c r="S8" s="24">
        <f>(J8*0.1)</f>
        <v>7.2555555555555564</v>
      </c>
      <c r="T8" s="24">
        <f>(O8*0.5)</f>
        <v>36.18181818181818</v>
      </c>
      <c r="U8" s="45">
        <f>P8*40/Q8</f>
        <v>17.05</v>
      </c>
      <c r="V8" s="46">
        <f>(S8+T8+U8)</f>
        <v>60.48737373737373</v>
      </c>
      <c r="W8" s="50">
        <v>0</v>
      </c>
      <c r="X8" s="47"/>
    </row>
    <row r="9" spans="1:43" s="51" customFormat="1" ht="22.5" customHeight="1" x14ac:dyDescent="0.2">
      <c r="A9" s="50">
        <v>4</v>
      </c>
      <c r="B9" s="60" t="s">
        <v>112</v>
      </c>
      <c r="C9" s="60" t="s">
        <v>113</v>
      </c>
      <c r="D9" s="60" t="s">
        <v>62</v>
      </c>
      <c r="E9" s="61">
        <v>35429</v>
      </c>
      <c r="F9" s="60" t="s">
        <v>114</v>
      </c>
      <c r="G9" s="49">
        <v>958</v>
      </c>
      <c r="H9" s="45">
        <v>1100</v>
      </c>
      <c r="I9" s="45">
        <v>2014</v>
      </c>
      <c r="J9" s="24">
        <f>(G9/H9)*100</f>
        <v>87.090909090909079</v>
      </c>
      <c r="K9" s="49">
        <v>902</v>
      </c>
      <c r="L9" s="45">
        <v>1100</v>
      </c>
      <c r="M9" s="45">
        <v>2016</v>
      </c>
      <c r="N9" s="45">
        <f>IF(W9="MI",K9-10,K9)*1</f>
        <v>902</v>
      </c>
      <c r="O9" s="24">
        <f>(N9/L9)*100</f>
        <v>82</v>
      </c>
      <c r="P9" s="50">
        <v>177</v>
      </c>
      <c r="Q9" s="50">
        <v>800</v>
      </c>
      <c r="R9" s="24">
        <f>(P9/Q9)*100</f>
        <v>22.125</v>
      </c>
      <c r="S9" s="24">
        <f>(J9*0.1)</f>
        <v>8.709090909090909</v>
      </c>
      <c r="T9" s="24">
        <f>(O9*0.5)</f>
        <v>41</v>
      </c>
      <c r="U9" s="45">
        <f>P9*40/Q9</f>
        <v>8.85</v>
      </c>
      <c r="V9" s="46">
        <f>(S9+T9+U9)</f>
        <v>58.559090909090912</v>
      </c>
      <c r="W9" s="50">
        <v>0</v>
      </c>
      <c r="X9" s="47"/>
    </row>
    <row r="10" spans="1:43" s="51" customFormat="1" ht="22.5" customHeight="1" x14ac:dyDescent="0.2">
      <c r="A10" s="50">
        <v>5</v>
      </c>
      <c r="B10" s="47" t="s">
        <v>163</v>
      </c>
      <c r="C10" s="47" t="s">
        <v>111</v>
      </c>
      <c r="D10" s="47" t="s">
        <v>33</v>
      </c>
      <c r="E10" s="48">
        <v>35431</v>
      </c>
      <c r="F10" s="47" t="s">
        <v>86</v>
      </c>
      <c r="G10" s="49">
        <v>790</v>
      </c>
      <c r="H10" s="45">
        <v>1050</v>
      </c>
      <c r="I10" s="45">
        <v>2013</v>
      </c>
      <c r="J10" s="24">
        <f>(G10/H10)*100</f>
        <v>75.238095238095241</v>
      </c>
      <c r="K10" s="49">
        <v>681</v>
      </c>
      <c r="L10" s="45">
        <v>1100</v>
      </c>
      <c r="M10" s="45">
        <v>2015</v>
      </c>
      <c r="N10" s="45">
        <f>IF(W10="MI",K10-10,K10)*1</f>
        <v>681</v>
      </c>
      <c r="O10" s="24">
        <f>(N10/L10)*100</f>
        <v>61.909090909090914</v>
      </c>
      <c r="P10" s="50">
        <v>364</v>
      </c>
      <c r="Q10" s="50">
        <v>800</v>
      </c>
      <c r="R10" s="24">
        <f>(P10/Q10)*100</f>
        <v>45.5</v>
      </c>
      <c r="S10" s="24">
        <f>(J10*0.1)</f>
        <v>7.5238095238095246</v>
      </c>
      <c r="T10" s="24">
        <f>(O10*0.5)</f>
        <v>30.954545454545457</v>
      </c>
      <c r="U10" s="45">
        <f>P10*40/Q10</f>
        <v>18.2</v>
      </c>
      <c r="V10" s="46">
        <f>(S10+T10+U10)</f>
        <v>56.678354978354974</v>
      </c>
      <c r="W10" s="50">
        <v>0</v>
      </c>
      <c r="X10" s="47"/>
    </row>
    <row r="11" spans="1:43" s="51" customFormat="1" ht="22.5" customHeight="1" x14ac:dyDescent="0.2">
      <c r="A11" s="50">
        <v>6</v>
      </c>
      <c r="B11" s="60" t="s">
        <v>46</v>
      </c>
      <c r="C11" s="60" t="s">
        <v>47</v>
      </c>
      <c r="D11" s="60" t="s">
        <v>33</v>
      </c>
      <c r="E11" s="62">
        <v>36558</v>
      </c>
      <c r="F11" s="60" t="s">
        <v>48</v>
      </c>
      <c r="G11" s="49">
        <v>890</v>
      </c>
      <c r="H11" s="45">
        <v>1100</v>
      </c>
      <c r="I11" s="45">
        <v>2016</v>
      </c>
      <c r="J11" s="24">
        <f>(G11/H11)*100</f>
        <v>80.909090909090907</v>
      </c>
      <c r="K11" s="49">
        <v>836</v>
      </c>
      <c r="L11" s="45">
        <v>1100</v>
      </c>
      <c r="M11" s="45">
        <v>2018</v>
      </c>
      <c r="N11" s="45">
        <f>IF(W11="MI",K11-10,K11)*1</f>
        <v>836</v>
      </c>
      <c r="O11" s="24">
        <f>(N11/L11)*100</f>
        <v>76</v>
      </c>
      <c r="P11" s="50">
        <v>204</v>
      </c>
      <c r="Q11" s="50">
        <v>800</v>
      </c>
      <c r="R11" s="24">
        <f>(P11/Q11)*100</f>
        <v>25.5</v>
      </c>
      <c r="S11" s="24">
        <f>(J11*0.1)</f>
        <v>8.0909090909090917</v>
      </c>
      <c r="T11" s="24">
        <f>(O11*0.5)</f>
        <v>38</v>
      </c>
      <c r="U11" s="45">
        <f>P11*40/Q11</f>
        <v>10.199999999999999</v>
      </c>
      <c r="V11" s="46">
        <f>(S11+T11+U11)</f>
        <v>56.290909090909096</v>
      </c>
      <c r="W11" s="50">
        <v>0</v>
      </c>
      <c r="X11" s="47"/>
    </row>
    <row r="12" spans="1:43" s="51" customFormat="1" ht="22.5" customHeight="1" x14ac:dyDescent="0.2">
      <c r="A12" s="50">
        <v>7</v>
      </c>
      <c r="B12" s="60" t="s">
        <v>130</v>
      </c>
      <c r="C12" s="60" t="s">
        <v>131</v>
      </c>
      <c r="D12" s="60" t="s">
        <v>33</v>
      </c>
      <c r="E12" s="61">
        <v>36550</v>
      </c>
      <c r="F12" s="60" t="s">
        <v>132</v>
      </c>
      <c r="G12" s="49">
        <v>915</v>
      </c>
      <c r="H12" s="45">
        <v>1100</v>
      </c>
      <c r="I12" s="45">
        <v>2016</v>
      </c>
      <c r="J12" s="24">
        <f>(G12/H12)*100</f>
        <v>83.181818181818173</v>
      </c>
      <c r="K12" s="49">
        <v>904</v>
      </c>
      <c r="L12" s="45">
        <v>1100</v>
      </c>
      <c r="M12" s="45">
        <v>2018</v>
      </c>
      <c r="N12" s="45">
        <f>IF(W12="MI",K12-10,K12)*1</f>
        <v>904</v>
      </c>
      <c r="O12" s="24">
        <f>(N12/L12)*100</f>
        <v>82.181818181818173</v>
      </c>
      <c r="P12" s="50">
        <v>132</v>
      </c>
      <c r="Q12" s="50">
        <v>800</v>
      </c>
      <c r="R12" s="24">
        <f>(P12/Q12)*100</f>
        <v>16.5</v>
      </c>
      <c r="S12" s="24">
        <f>(J12*0.1)</f>
        <v>8.3181818181818183</v>
      </c>
      <c r="T12" s="24">
        <f>(O12*0.5)</f>
        <v>41.090909090909086</v>
      </c>
      <c r="U12" s="45">
        <f>P12*40/Q12</f>
        <v>6.6</v>
      </c>
      <c r="V12" s="46">
        <f>(S12+T12+U12)</f>
        <v>56.009090909090908</v>
      </c>
      <c r="W12" s="50">
        <v>0</v>
      </c>
      <c r="X12" s="47"/>
    </row>
    <row r="13" spans="1:43" s="51" customFormat="1" ht="22.5" customHeight="1" x14ac:dyDescent="0.2">
      <c r="A13" s="50">
        <v>8</v>
      </c>
      <c r="B13" s="60" t="s">
        <v>64</v>
      </c>
      <c r="C13" s="60" t="s">
        <v>65</v>
      </c>
      <c r="D13" s="60" t="s">
        <v>33</v>
      </c>
      <c r="E13" s="62">
        <v>36925</v>
      </c>
      <c r="F13" s="60" t="s">
        <v>66</v>
      </c>
      <c r="G13" s="49">
        <v>759</v>
      </c>
      <c r="H13" s="45">
        <v>1100</v>
      </c>
      <c r="I13" s="45">
        <v>2016</v>
      </c>
      <c r="J13" s="24">
        <f>(G13/H13)*100</f>
        <v>69</v>
      </c>
      <c r="K13" s="49">
        <v>714</v>
      </c>
      <c r="L13" s="45">
        <v>1100</v>
      </c>
      <c r="M13" s="45">
        <v>2018</v>
      </c>
      <c r="N13" s="45">
        <f>IF(W13="MI",K13-10,K13)*1</f>
        <v>714</v>
      </c>
      <c r="O13" s="24">
        <f>(N13/L13)*100</f>
        <v>64.909090909090907</v>
      </c>
      <c r="P13" s="50">
        <v>300</v>
      </c>
      <c r="Q13" s="50">
        <v>800</v>
      </c>
      <c r="R13" s="24">
        <f>(P13/Q13)*100</f>
        <v>37.5</v>
      </c>
      <c r="S13" s="24">
        <f>(J13*0.1)</f>
        <v>6.9</v>
      </c>
      <c r="T13" s="24">
        <f>(O13*0.5)</f>
        <v>32.454545454545453</v>
      </c>
      <c r="U13" s="45">
        <f>P13*40/Q13</f>
        <v>15</v>
      </c>
      <c r="V13" s="46">
        <f>(S13+T13+U13)</f>
        <v>54.354545454545452</v>
      </c>
      <c r="W13" s="50">
        <v>0</v>
      </c>
      <c r="X13" s="47"/>
    </row>
    <row r="14" spans="1:43" s="51" customFormat="1" ht="22.5" customHeight="1" x14ac:dyDescent="0.2">
      <c r="A14" s="50">
        <v>9</v>
      </c>
      <c r="B14" s="47" t="s">
        <v>118</v>
      </c>
      <c r="C14" s="47" t="s">
        <v>119</v>
      </c>
      <c r="D14" s="47" t="s">
        <v>33</v>
      </c>
      <c r="E14" s="48">
        <v>36240</v>
      </c>
      <c r="F14" s="47" t="s">
        <v>120</v>
      </c>
      <c r="G14" s="49">
        <v>837</v>
      </c>
      <c r="H14" s="45">
        <v>1100</v>
      </c>
      <c r="I14" s="45">
        <v>2014</v>
      </c>
      <c r="J14" s="24">
        <f>(G14/H14)*100</f>
        <v>76.090909090909093</v>
      </c>
      <c r="K14" s="49">
        <v>749</v>
      </c>
      <c r="L14" s="45">
        <v>1100</v>
      </c>
      <c r="M14" s="45">
        <v>2018</v>
      </c>
      <c r="N14" s="45">
        <f>IF(W14="MI",K14-10,K14)*1</f>
        <v>749</v>
      </c>
      <c r="O14" s="24">
        <f>(N14/L14)*100</f>
        <v>68.090909090909093</v>
      </c>
      <c r="P14" s="50">
        <v>253</v>
      </c>
      <c r="Q14" s="50">
        <v>800</v>
      </c>
      <c r="R14" s="24">
        <f>(P14/Q14)*100</f>
        <v>31.624999999999996</v>
      </c>
      <c r="S14" s="24">
        <f>(J14*0.1)</f>
        <v>7.6090909090909093</v>
      </c>
      <c r="T14" s="24">
        <f>(O14*0.5)</f>
        <v>34.045454545454547</v>
      </c>
      <c r="U14" s="45">
        <f>P14*40/Q14</f>
        <v>12.65</v>
      </c>
      <c r="V14" s="46">
        <f>(S14+T14+U14)</f>
        <v>54.304545454545455</v>
      </c>
      <c r="W14" s="50">
        <v>0</v>
      </c>
      <c r="X14" s="47"/>
    </row>
    <row r="15" spans="1:43" s="51" customFormat="1" ht="22.5" customHeight="1" x14ac:dyDescent="0.2">
      <c r="A15" s="50">
        <v>10</v>
      </c>
      <c r="B15" s="47" t="s">
        <v>198</v>
      </c>
      <c r="C15" s="47" t="s">
        <v>145</v>
      </c>
      <c r="D15" s="47" t="s">
        <v>62</v>
      </c>
      <c r="E15" s="48">
        <v>36870</v>
      </c>
      <c r="F15" s="47" t="s">
        <v>37</v>
      </c>
      <c r="G15" s="49">
        <v>989</v>
      </c>
      <c r="H15" s="45">
        <v>1100</v>
      </c>
      <c r="I15" s="45">
        <v>2015</v>
      </c>
      <c r="J15" s="24">
        <f>(G15/H15)*100</f>
        <v>89.909090909090907</v>
      </c>
      <c r="K15" s="49">
        <v>878</v>
      </c>
      <c r="L15" s="45">
        <v>1100</v>
      </c>
      <c r="M15" s="45">
        <v>2017</v>
      </c>
      <c r="N15" s="45">
        <f>IF(W15="MI",K15-10,K15)*1</f>
        <v>878</v>
      </c>
      <c r="O15" s="24">
        <f>(N15/L15)*100</f>
        <v>79.818181818181827</v>
      </c>
      <c r="P15" s="50">
        <v>105</v>
      </c>
      <c r="Q15" s="50">
        <v>800</v>
      </c>
      <c r="R15" s="24">
        <f>(P15/Q15)*100</f>
        <v>13.125</v>
      </c>
      <c r="S15" s="24">
        <f>(J15*0.1)</f>
        <v>8.9909090909090903</v>
      </c>
      <c r="T15" s="24">
        <f>(O15*0.5)</f>
        <v>39.909090909090914</v>
      </c>
      <c r="U15" s="45">
        <f>P15*40/Q15</f>
        <v>5.25</v>
      </c>
      <c r="V15" s="46">
        <f>(S15+T15+U15)</f>
        <v>54.150000000000006</v>
      </c>
      <c r="W15" s="50">
        <v>0</v>
      </c>
      <c r="X15" s="47"/>
    </row>
    <row r="16" spans="1:43" s="51" customFormat="1" ht="22.5" customHeight="1" x14ac:dyDescent="0.2">
      <c r="A16" s="50">
        <v>11</v>
      </c>
      <c r="B16" s="47" t="s">
        <v>135</v>
      </c>
      <c r="C16" s="47" t="s">
        <v>136</v>
      </c>
      <c r="D16" s="47" t="s">
        <v>33</v>
      </c>
      <c r="E16" s="48">
        <v>36253</v>
      </c>
      <c r="F16" s="47" t="s">
        <v>37</v>
      </c>
      <c r="G16" s="49">
        <v>978</v>
      </c>
      <c r="H16" s="45">
        <v>1100</v>
      </c>
      <c r="I16" s="45">
        <v>2015</v>
      </c>
      <c r="J16" s="24">
        <f>(G16/H16)*100</f>
        <v>88.909090909090907</v>
      </c>
      <c r="K16" s="49">
        <v>831</v>
      </c>
      <c r="L16" s="45">
        <v>1100</v>
      </c>
      <c r="M16" s="45">
        <v>2017</v>
      </c>
      <c r="N16" s="45">
        <f>IF(W16="MI",K16-10,K16)*1</f>
        <v>831</v>
      </c>
      <c r="O16" s="24">
        <f>(N16/L16)*100</f>
        <v>75.545454545454547</v>
      </c>
      <c r="P16" s="50">
        <v>134</v>
      </c>
      <c r="Q16" s="50">
        <v>800</v>
      </c>
      <c r="R16" s="24">
        <f>(P16/Q16)*100</f>
        <v>16.75</v>
      </c>
      <c r="S16" s="24">
        <f>(J16*0.1)</f>
        <v>8.8909090909090907</v>
      </c>
      <c r="T16" s="24">
        <f>(O16*0.5)</f>
        <v>37.772727272727273</v>
      </c>
      <c r="U16" s="45">
        <f>P16*40/Q16</f>
        <v>6.7</v>
      </c>
      <c r="V16" s="46">
        <f>(S16+T16+U16)</f>
        <v>53.363636363636367</v>
      </c>
      <c r="W16" s="50">
        <v>0</v>
      </c>
      <c r="X16" s="47"/>
    </row>
    <row r="17" spans="1:24" s="51" customFormat="1" ht="22.5" customHeight="1" x14ac:dyDescent="0.2">
      <c r="A17" s="50">
        <v>12</v>
      </c>
      <c r="B17" s="47" t="s">
        <v>137</v>
      </c>
      <c r="C17" s="47" t="s">
        <v>138</v>
      </c>
      <c r="D17" s="47" t="s">
        <v>62</v>
      </c>
      <c r="E17" s="48">
        <v>36595</v>
      </c>
      <c r="F17" s="47" t="s">
        <v>48</v>
      </c>
      <c r="G17" s="49">
        <v>861</v>
      </c>
      <c r="H17" s="45">
        <v>1100</v>
      </c>
      <c r="I17" s="45">
        <v>2105</v>
      </c>
      <c r="J17" s="24">
        <f>(G17/H17)*100</f>
        <v>78.272727272727266</v>
      </c>
      <c r="K17" s="49">
        <v>860</v>
      </c>
      <c r="L17" s="45">
        <v>1100</v>
      </c>
      <c r="M17" s="45">
        <v>2017</v>
      </c>
      <c r="N17" s="45">
        <f>IF(W17="MI",K17-10,K17)*1</f>
        <v>860</v>
      </c>
      <c r="O17" s="24">
        <f>(N17/L17)*100</f>
        <v>78.181818181818187</v>
      </c>
      <c r="P17" s="50">
        <v>127</v>
      </c>
      <c r="Q17" s="50">
        <v>800</v>
      </c>
      <c r="R17" s="24">
        <f>(P17/Q17)*100</f>
        <v>15.875</v>
      </c>
      <c r="S17" s="24">
        <f>(J17*0.1)</f>
        <v>7.8272727272727272</v>
      </c>
      <c r="T17" s="24">
        <f>(O17*0.5)</f>
        <v>39.090909090909093</v>
      </c>
      <c r="U17" s="45">
        <f>P17*40/Q17</f>
        <v>6.35</v>
      </c>
      <c r="V17" s="46">
        <f>(S17+T17+U17)</f>
        <v>53.268181818181823</v>
      </c>
      <c r="W17" s="50">
        <v>0</v>
      </c>
      <c r="X17" s="47"/>
    </row>
    <row r="18" spans="1:24" s="51" customFormat="1" ht="22.5" customHeight="1" x14ac:dyDescent="0.2">
      <c r="A18" s="50">
        <v>13</v>
      </c>
      <c r="B18" s="72" t="s">
        <v>197</v>
      </c>
      <c r="C18" s="72" t="s">
        <v>138</v>
      </c>
      <c r="D18" s="72" t="s">
        <v>62</v>
      </c>
      <c r="E18" s="73">
        <v>36595</v>
      </c>
      <c r="F18" s="72" t="s">
        <v>48</v>
      </c>
      <c r="G18" s="72">
        <v>861</v>
      </c>
      <c r="H18" s="72">
        <v>1100</v>
      </c>
      <c r="I18" s="72">
        <v>2015</v>
      </c>
      <c r="J18" s="72">
        <f>(G18/H18)*100</f>
        <v>78.272727272727266</v>
      </c>
      <c r="K18" s="72">
        <v>860</v>
      </c>
      <c r="L18" s="72">
        <v>1100</v>
      </c>
      <c r="M18" s="72">
        <v>2017</v>
      </c>
      <c r="N18" s="60">
        <f>IF(W18="MI",K18-10,K18)*1</f>
        <v>860</v>
      </c>
      <c r="O18" s="53">
        <f>(N18/L18)*100</f>
        <v>78.181818181818187</v>
      </c>
      <c r="P18" s="74">
        <v>127</v>
      </c>
      <c r="Q18" s="72">
        <v>800</v>
      </c>
      <c r="R18" s="72">
        <f>(P18/Q18)*100</f>
        <v>15.875</v>
      </c>
      <c r="S18" s="72">
        <f>(J18*0.1)</f>
        <v>7.8272727272727272</v>
      </c>
      <c r="T18" s="53">
        <f>(O18*0.5)</f>
        <v>39.090909090909093</v>
      </c>
      <c r="U18" s="60">
        <f>P18*40/Q18</f>
        <v>6.35</v>
      </c>
      <c r="V18" s="54">
        <f>(S18+T18+U18)</f>
        <v>53.268181818181823</v>
      </c>
      <c r="W18" s="72"/>
      <c r="X18" s="72"/>
    </row>
    <row r="19" spans="1:24" s="51" customFormat="1" ht="22.5" customHeight="1" x14ac:dyDescent="0.2">
      <c r="A19" s="50">
        <v>14</v>
      </c>
      <c r="B19" s="60" t="s">
        <v>104</v>
      </c>
      <c r="C19" s="60" t="s">
        <v>105</v>
      </c>
      <c r="D19" s="60" t="s">
        <v>33</v>
      </c>
      <c r="E19" s="61">
        <v>36255</v>
      </c>
      <c r="F19" s="60" t="s">
        <v>106</v>
      </c>
      <c r="G19" s="49">
        <v>923</v>
      </c>
      <c r="H19" s="45">
        <v>1100</v>
      </c>
      <c r="I19" s="45">
        <v>2015</v>
      </c>
      <c r="J19" s="24">
        <f>(G19/H19)*100</f>
        <v>83.909090909090907</v>
      </c>
      <c r="K19" s="49">
        <v>814</v>
      </c>
      <c r="L19" s="45">
        <v>1100</v>
      </c>
      <c r="M19" s="45">
        <v>2018</v>
      </c>
      <c r="N19" s="45">
        <f>IF(W19="MI",K19-10,K19)*1</f>
        <v>814</v>
      </c>
      <c r="O19" s="24">
        <f>(N19/L19)*100</f>
        <v>74</v>
      </c>
      <c r="P19" s="50">
        <v>156</v>
      </c>
      <c r="Q19" s="50">
        <v>800</v>
      </c>
      <c r="R19" s="24">
        <f>(P19/Q19)*100</f>
        <v>19.5</v>
      </c>
      <c r="S19" s="24">
        <f>(J19*0.1)</f>
        <v>8.3909090909090907</v>
      </c>
      <c r="T19" s="24">
        <f>(O19*0.5)</f>
        <v>37</v>
      </c>
      <c r="U19" s="45">
        <f>P19*40/Q19</f>
        <v>7.8</v>
      </c>
      <c r="V19" s="46">
        <f>(S19+T19+U19)</f>
        <v>53.190909090909088</v>
      </c>
      <c r="W19" s="50">
        <v>0</v>
      </c>
      <c r="X19" s="47"/>
    </row>
    <row r="20" spans="1:24" s="51" customFormat="1" ht="22.5" customHeight="1" x14ac:dyDescent="0.2">
      <c r="A20" s="50">
        <v>15</v>
      </c>
      <c r="B20" s="47" t="s">
        <v>146</v>
      </c>
      <c r="C20" s="47" t="s">
        <v>147</v>
      </c>
      <c r="D20" s="47" t="s">
        <v>62</v>
      </c>
      <c r="E20" s="48">
        <v>36441</v>
      </c>
      <c r="F20" s="47" t="s">
        <v>114</v>
      </c>
      <c r="G20" s="49">
        <v>855</v>
      </c>
      <c r="H20" s="45">
        <v>1100</v>
      </c>
      <c r="I20" s="45">
        <v>2015</v>
      </c>
      <c r="J20" s="24">
        <f>(G20/H20)*100</f>
        <v>77.72727272727272</v>
      </c>
      <c r="K20" s="49">
        <v>907</v>
      </c>
      <c r="L20" s="45">
        <v>1100</v>
      </c>
      <c r="M20" s="45">
        <v>2017</v>
      </c>
      <c r="N20" s="45">
        <f>IF(W20="MI",K20-10,K20)*1</f>
        <v>907</v>
      </c>
      <c r="O20" s="24">
        <f>(N20/L20)*100</f>
        <v>82.454545454545453</v>
      </c>
      <c r="P20" s="50">
        <v>80</v>
      </c>
      <c r="Q20" s="50">
        <v>800</v>
      </c>
      <c r="R20" s="24">
        <f>(P20/Q20)*100</f>
        <v>10</v>
      </c>
      <c r="S20" s="24">
        <f>(J20*0.1)</f>
        <v>7.7727272727272725</v>
      </c>
      <c r="T20" s="24">
        <f>(O20*0.5)</f>
        <v>41.227272727272727</v>
      </c>
      <c r="U20" s="45">
        <f>P20*40/Q20</f>
        <v>4</v>
      </c>
      <c r="V20" s="46">
        <f>(S20+T20+U20)</f>
        <v>53</v>
      </c>
      <c r="W20" s="50">
        <v>0</v>
      </c>
      <c r="X20" s="47"/>
    </row>
    <row r="21" spans="1:24" s="51" customFormat="1" ht="22.5" customHeight="1" x14ac:dyDescent="0.2">
      <c r="A21" s="50">
        <v>16</v>
      </c>
      <c r="B21" s="47" t="s">
        <v>139</v>
      </c>
      <c r="C21" s="47" t="s">
        <v>140</v>
      </c>
      <c r="D21" s="47" t="s">
        <v>33</v>
      </c>
      <c r="E21" s="48">
        <v>36256</v>
      </c>
      <c r="F21" s="47" t="s">
        <v>92</v>
      </c>
      <c r="G21" s="49">
        <v>862</v>
      </c>
      <c r="H21" s="45">
        <v>1100</v>
      </c>
      <c r="I21" s="45">
        <v>2016</v>
      </c>
      <c r="J21" s="24">
        <f>(G21/H21)*100</f>
        <v>78.363636363636374</v>
      </c>
      <c r="K21" s="49">
        <v>811</v>
      </c>
      <c r="L21" s="45">
        <v>1100</v>
      </c>
      <c r="M21" s="45">
        <v>2018</v>
      </c>
      <c r="N21" s="45">
        <f>IF(W21="MI",K21-10,K21)*1</f>
        <v>811</v>
      </c>
      <c r="O21" s="24">
        <f>(N21/L21)*100</f>
        <v>73.727272727272734</v>
      </c>
      <c r="P21" s="50">
        <v>142</v>
      </c>
      <c r="Q21" s="50">
        <v>800</v>
      </c>
      <c r="R21" s="24">
        <f>(P21/Q21)*100</f>
        <v>17.75</v>
      </c>
      <c r="S21" s="24">
        <f>(J21*0.1)</f>
        <v>7.8363636363636378</v>
      </c>
      <c r="T21" s="24">
        <f>(O21*0.5)</f>
        <v>36.863636363636367</v>
      </c>
      <c r="U21" s="45">
        <f>P21*40/Q21</f>
        <v>7.1</v>
      </c>
      <c r="V21" s="46">
        <f>(S21+T21+U21)</f>
        <v>51.800000000000004</v>
      </c>
      <c r="W21" s="50">
        <v>0</v>
      </c>
      <c r="X21" s="47"/>
    </row>
    <row r="22" spans="1:24" s="51" customFormat="1" ht="22.5" customHeight="1" x14ac:dyDescent="0.2">
      <c r="A22" s="50">
        <v>17</v>
      </c>
      <c r="B22" s="47" t="s">
        <v>79</v>
      </c>
      <c r="C22" s="47" t="s">
        <v>80</v>
      </c>
      <c r="D22" s="47" t="s">
        <v>33</v>
      </c>
      <c r="E22" s="48">
        <v>36387</v>
      </c>
      <c r="F22" s="47" t="s">
        <v>37</v>
      </c>
      <c r="G22" s="49">
        <v>844</v>
      </c>
      <c r="H22" s="45">
        <v>1100</v>
      </c>
      <c r="I22" s="45">
        <v>2016</v>
      </c>
      <c r="J22" s="24">
        <f>(G22/H22)*100</f>
        <v>76.72727272727272</v>
      </c>
      <c r="K22" s="49">
        <v>781</v>
      </c>
      <c r="L22" s="45">
        <v>1100</v>
      </c>
      <c r="M22" s="45">
        <v>2018</v>
      </c>
      <c r="N22" s="45">
        <f>IF(W22="MI",K22-10,K22)*1</f>
        <v>781</v>
      </c>
      <c r="O22" s="24">
        <f>(N22/L22)*100</f>
        <v>71</v>
      </c>
      <c r="P22" s="50">
        <v>172</v>
      </c>
      <c r="Q22" s="50">
        <v>800</v>
      </c>
      <c r="R22" s="24">
        <f>(P22/Q22)*100</f>
        <v>21.5</v>
      </c>
      <c r="S22" s="24">
        <f>(J22*0.1)</f>
        <v>7.672727272727272</v>
      </c>
      <c r="T22" s="24">
        <f>(O22*0.5)</f>
        <v>35.5</v>
      </c>
      <c r="U22" s="45">
        <f>P22*40/Q22</f>
        <v>8.6</v>
      </c>
      <c r="V22" s="46">
        <f>(S22+T22+U22)</f>
        <v>51.772727272727273</v>
      </c>
      <c r="W22" s="50">
        <v>0</v>
      </c>
      <c r="X22" s="47"/>
    </row>
    <row r="23" spans="1:24" s="51" customFormat="1" ht="22.5" customHeight="1" x14ac:dyDescent="0.2">
      <c r="A23" s="50">
        <v>18</v>
      </c>
      <c r="B23" s="47" t="s">
        <v>126</v>
      </c>
      <c r="C23" s="47" t="s">
        <v>127</v>
      </c>
      <c r="D23" s="47" t="s">
        <v>33</v>
      </c>
      <c r="E23" s="48">
        <v>36615</v>
      </c>
      <c r="F23" s="47" t="s">
        <v>114</v>
      </c>
      <c r="G23" s="49">
        <v>907</v>
      </c>
      <c r="H23" s="45">
        <v>1100</v>
      </c>
      <c r="I23" s="45">
        <v>2016</v>
      </c>
      <c r="J23" s="24">
        <f>(G23/H23)*100</f>
        <v>82.454545454545453</v>
      </c>
      <c r="K23" s="49">
        <v>761</v>
      </c>
      <c r="L23" s="45">
        <v>1100</v>
      </c>
      <c r="M23" s="45">
        <v>2018</v>
      </c>
      <c r="N23" s="45">
        <f>IF(W23="MI",K23-10,K23)*1</f>
        <v>761</v>
      </c>
      <c r="O23" s="24">
        <f>(N23/L23)*100</f>
        <v>69.181818181818173</v>
      </c>
      <c r="P23" s="50">
        <v>164</v>
      </c>
      <c r="Q23" s="50">
        <v>800</v>
      </c>
      <c r="R23" s="24">
        <f>(P23/Q23)*100</f>
        <v>20.5</v>
      </c>
      <c r="S23" s="24">
        <f>(J23*0.1)</f>
        <v>8.245454545454546</v>
      </c>
      <c r="T23" s="24">
        <f>(O23*0.5)</f>
        <v>34.590909090909086</v>
      </c>
      <c r="U23" s="45">
        <f>P23*40/Q23</f>
        <v>8.1999999999999993</v>
      </c>
      <c r="V23" s="46">
        <f>(S23+T23+U23)</f>
        <v>51.036363636363632</v>
      </c>
      <c r="W23" s="50">
        <v>0</v>
      </c>
      <c r="X23" s="47"/>
    </row>
    <row r="24" spans="1:24" s="51" customFormat="1" ht="22.5" customHeight="1" x14ac:dyDescent="0.2">
      <c r="A24" s="50">
        <v>19</v>
      </c>
      <c r="B24" s="47" t="s">
        <v>97</v>
      </c>
      <c r="C24" s="47" t="s">
        <v>98</v>
      </c>
      <c r="D24" s="47" t="s">
        <v>62</v>
      </c>
      <c r="E24" s="48">
        <v>36767</v>
      </c>
      <c r="F24" s="47" t="s">
        <v>66</v>
      </c>
      <c r="G24" s="49">
        <v>932</v>
      </c>
      <c r="H24" s="45">
        <v>1100</v>
      </c>
      <c r="I24" s="45">
        <v>2016</v>
      </c>
      <c r="J24" s="24">
        <f>(G24/H24)*100</f>
        <v>84.727272727272734</v>
      </c>
      <c r="K24" s="49">
        <v>800</v>
      </c>
      <c r="L24" s="45">
        <v>1100</v>
      </c>
      <c r="M24" s="45">
        <v>2018</v>
      </c>
      <c r="N24" s="45">
        <f>IF(W24="MI",K24-10,K24)*1</f>
        <v>800</v>
      </c>
      <c r="O24" s="24">
        <f>(N24/L24)*100</f>
        <v>72.727272727272734</v>
      </c>
      <c r="P24" s="50">
        <v>123</v>
      </c>
      <c r="Q24" s="50">
        <v>800</v>
      </c>
      <c r="R24" s="24">
        <f>(P24/Q24)*100</f>
        <v>15.375</v>
      </c>
      <c r="S24" s="24">
        <f>(J24*0.1)</f>
        <v>8.4727272727272744</v>
      </c>
      <c r="T24" s="24">
        <f>(O24*0.5)</f>
        <v>36.363636363636367</v>
      </c>
      <c r="U24" s="45">
        <f>P24*40/Q24</f>
        <v>6.15</v>
      </c>
      <c r="V24" s="46">
        <f>(S24+T24+U24)</f>
        <v>50.986363636363642</v>
      </c>
      <c r="W24" s="50">
        <v>0</v>
      </c>
      <c r="X24" s="47"/>
    </row>
    <row r="25" spans="1:24" s="51" customFormat="1" ht="22.5" customHeight="1" x14ac:dyDescent="0.2">
      <c r="A25" s="50">
        <v>20</v>
      </c>
      <c r="B25" s="60" t="s">
        <v>167</v>
      </c>
      <c r="C25" s="60" t="s">
        <v>168</v>
      </c>
      <c r="D25" s="60" t="s">
        <v>33</v>
      </c>
      <c r="E25" s="62" t="s">
        <v>169</v>
      </c>
      <c r="F25" s="60" t="s">
        <v>63</v>
      </c>
      <c r="G25" s="49">
        <v>893</v>
      </c>
      <c r="H25" s="45">
        <v>1100</v>
      </c>
      <c r="I25" s="45">
        <v>2016</v>
      </c>
      <c r="J25" s="24">
        <f>(G25/H25)*100</f>
        <v>81.181818181818173</v>
      </c>
      <c r="K25" s="49">
        <v>766</v>
      </c>
      <c r="L25" s="45">
        <v>1100</v>
      </c>
      <c r="M25" s="45">
        <v>2018</v>
      </c>
      <c r="N25" s="45">
        <f>IF(W25="MI",K25-10,K25)*1</f>
        <v>766</v>
      </c>
      <c r="O25" s="24">
        <f>(N25/L25)*100</f>
        <v>69.63636363636364</v>
      </c>
      <c r="P25" s="50">
        <v>156</v>
      </c>
      <c r="Q25" s="50">
        <v>800</v>
      </c>
      <c r="R25" s="24">
        <f>(P25/Q25)*100</f>
        <v>19.5</v>
      </c>
      <c r="S25" s="24">
        <f>(J25*0.1)</f>
        <v>8.1181818181818173</v>
      </c>
      <c r="T25" s="24">
        <f>(O25*0.5)</f>
        <v>34.81818181818182</v>
      </c>
      <c r="U25" s="45">
        <f>P25*40/Q25</f>
        <v>7.8</v>
      </c>
      <c r="V25" s="46">
        <f>(S25+T25+U25)</f>
        <v>50.736363636363635</v>
      </c>
      <c r="W25" s="50"/>
      <c r="X25" s="47"/>
    </row>
    <row r="26" spans="1:24" s="51" customFormat="1" ht="22.5" customHeight="1" x14ac:dyDescent="0.2">
      <c r="A26" s="50">
        <v>21</v>
      </c>
      <c r="B26" s="47" t="s">
        <v>77</v>
      </c>
      <c r="C26" s="47" t="s">
        <v>162</v>
      </c>
      <c r="D26" s="47" t="s">
        <v>33</v>
      </c>
      <c r="E26" s="48">
        <v>35551</v>
      </c>
      <c r="F26" s="47" t="s">
        <v>78</v>
      </c>
      <c r="G26" s="49">
        <v>889</v>
      </c>
      <c r="H26" s="45">
        <v>1100</v>
      </c>
      <c r="I26" s="45">
        <v>2013</v>
      </c>
      <c r="J26" s="24">
        <f>(G26/H26)*100</f>
        <v>80.818181818181827</v>
      </c>
      <c r="K26" s="49">
        <v>803</v>
      </c>
      <c r="L26" s="45">
        <v>1100</v>
      </c>
      <c r="M26" s="45">
        <v>2015</v>
      </c>
      <c r="N26" s="45">
        <f>IF(W26="MI",K26-10,K26)*1</f>
        <v>793</v>
      </c>
      <c r="O26" s="24">
        <f>(N26/L26)*100</f>
        <v>72.090909090909093</v>
      </c>
      <c r="P26" s="50">
        <v>130</v>
      </c>
      <c r="Q26" s="50">
        <v>800</v>
      </c>
      <c r="R26" s="24">
        <f>(P26/Q26)*100</f>
        <v>16.25</v>
      </c>
      <c r="S26" s="24">
        <f>(J26*0.1)</f>
        <v>8.0818181818181838</v>
      </c>
      <c r="T26" s="24">
        <f>(O26*0.5)</f>
        <v>36.045454545454547</v>
      </c>
      <c r="U26" s="45">
        <f>P26*40/Q26</f>
        <v>6.5</v>
      </c>
      <c r="V26" s="46">
        <f>(S26+T26+U26)</f>
        <v>50.627272727272732</v>
      </c>
      <c r="W26" s="50" t="s">
        <v>158</v>
      </c>
      <c r="X26" s="47"/>
    </row>
    <row r="27" spans="1:24" s="51" customFormat="1" ht="22.5" customHeight="1" x14ac:dyDescent="0.2">
      <c r="A27" s="50">
        <v>22</v>
      </c>
      <c r="B27" s="47" t="s">
        <v>121</v>
      </c>
      <c r="C27" s="47" t="s">
        <v>122</v>
      </c>
      <c r="D27" s="47" t="s">
        <v>33</v>
      </c>
      <c r="E27" s="48">
        <v>36221</v>
      </c>
      <c r="F27" s="47" t="s">
        <v>37</v>
      </c>
      <c r="G27" s="49">
        <v>906</v>
      </c>
      <c r="H27" s="45">
        <v>1100</v>
      </c>
      <c r="I27" s="45">
        <v>2015</v>
      </c>
      <c r="J27" s="24">
        <f>(G27/H27)*100</f>
        <v>82.36363636363636</v>
      </c>
      <c r="K27" s="49">
        <v>778</v>
      </c>
      <c r="L27" s="45">
        <v>1100</v>
      </c>
      <c r="M27" s="45">
        <v>2017</v>
      </c>
      <c r="N27" s="45">
        <f>IF(W27="MI",K27-10,K27)*1</f>
        <v>778</v>
      </c>
      <c r="O27" s="24">
        <f>(N27/L27)*100</f>
        <v>70.727272727272734</v>
      </c>
      <c r="P27" s="50">
        <v>137</v>
      </c>
      <c r="Q27" s="50">
        <v>800</v>
      </c>
      <c r="R27" s="24">
        <f>(P27/Q27)*100</f>
        <v>17.125</v>
      </c>
      <c r="S27" s="24">
        <f>(J27*0.1)</f>
        <v>8.2363636363636363</v>
      </c>
      <c r="T27" s="24">
        <f>(O27*0.5)</f>
        <v>35.363636363636367</v>
      </c>
      <c r="U27" s="45">
        <f>P27*40/Q27</f>
        <v>6.85</v>
      </c>
      <c r="V27" s="46">
        <f>(S27+T27+U27)</f>
        <v>50.45</v>
      </c>
      <c r="W27" s="50">
        <v>0</v>
      </c>
      <c r="X27" s="47"/>
    </row>
    <row r="28" spans="1:24" s="51" customFormat="1" ht="22.5" customHeight="1" x14ac:dyDescent="0.2">
      <c r="A28" s="50">
        <v>23</v>
      </c>
      <c r="B28" s="60" t="s">
        <v>69</v>
      </c>
      <c r="C28" s="60" t="s">
        <v>160</v>
      </c>
      <c r="D28" s="60" t="s">
        <v>33</v>
      </c>
      <c r="E28" s="62">
        <v>35857</v>
      </c>
      <c r="F28" s="60" t="s">
        <v>37</v>
      </c>
      <c r="G28" s="49">
        <v>863</v>
      </c>
      <c r="H28" s="45">
        <v>1100</v>
      </c>
      <c r="I28" s="45">
        <v>2016</v>
      </c>
      <c r="J28" s="24">
        <f>(G28/H28)*100</f>
        <v>78.454545454545453</v>
      </c>
      <c r="K28" s="49">
        <v>795</v>
      </c>
      <c r="L28" s="45">
        <v>1100</v>
      </c>
      <c r="M28" s="45">
        <v>2018</v>
      </c>
      <c r="N28" s="45">
        <f>IF(W28="MI",K28-10,K28)*1</f>
        <v>795</v>
      </c>
      <c r="O28" s="24">
        <f>(N28/L28)*100</f>
        <v>72.27272727272728</v>
      </c>
      <c r="P28" s="50">
        <v>122</v>
      </c>
      <c r="Q28" s="50">
        <v>800</v>
      </c>
      <c r="R28" s="24">
        <f>(P28/Q28)*100</f>
        <v>15.25</v>
      </c>
      <c r="S28" s="24">
        <f>(J28*0.1)</f>
        <v>7.8454545454545457</v>
      </c>
      <c r="T28" s="24">
        <f>(O28*0.5)</f>
        <v>36.13636363636364</v>
      </c>
      <c r="U28" s="45">
        <f>P28*40/Q28</f>
        <v>6.1</v>
      </c>
      <c r="V28" s="46">
        <f>(S28+T28+U28)</f>
        <v>50.081818181818186</v>
      </c>
      <c r="W28" s="50">
        <v>0</v>
      </c>
      <c r="X28" s="47"/>
    </row>
    <row r="29" spans="1:24" s="51" customFormat="1" ht="22.5" customHeight="1" x14ac:dyDescent="0.2">
      <c r="A29" s="50">
        <v>24</v>
      </c>
      <c r="B29" s="47" t="s">
        <v>187</v>
      </c>
      <c r="C29" s="47" t="s">
        <v>188</v>
      </c>
      <c r="D29" s="47" t="s">
        <v>33</v>
      </c>
      <c r="E29" s="48">
        <v>36535</v>
      </c>
      <c r="F29" s="47" t="s">
        <v>37</v>
      </c>
      <c r="G29" s="49">
        <v>909</v>
      </c>
      <c r="H29" s="45">
        <v>1100</v>
      </c>
      <c r="I29" s="45">
        <v>2016</v>
      </c>
      <c r="J29" s="24">
        <f>(G29/H29)*100</f>
        <v>82.63636363636364</v>
      </c>
      <c r="K29" s="49">
        <v>736</v>
      </c>
      <c r="L29" s="45">
        <v>1100</v>
      </c>
      <c r="M29" s="45">
        <v>2018</v>
      </c>
      <c r="N29" s="45">
        <f>IF(W29="MI",K29-10,K29)*1</f>
        <v>736</v>
      </c>
      <c r="O29" s="24">
        <f>(N29/L29)*100</f>
        <v>66.909090909090907</v>
      </c>
      <c r="P29" s="50">
        <v>154</v>
      </c>
      <c r="Q29" s="50">
        <v>800</v>
      </c>
      <c r="R29" s="24">
        <f>(P29/Q29)*100</f>
        <v>19.25</v>
      </c>
      <c r="S29" s="24">
        <f>(J29*0.1)</f>
        <v>8.2636363636363637</v>
      </c>
      <c r="T29" s="24">
        <f>(O29*0.5)</f>
        <v>33.454545454545453</v>
      </c>
      <c r="U29" s="45">
        <f>P29*40/Q29</f>
        <v>7.7</v>
      </c>
      <c r="V29" s="46">
        <f>(S29+T29+U29)</f>
        <v>49.418181818181822</v>
      </c>
      <c r="W29" s="50">
        <v>0</v>
      </c>
      <c r="X29" s="47"/>
    </row>
    <row r="30" spans="1:24" s="51" customFormat="1" ht="22.5" customHeight="1" x14ac:dyDescent="0.2">
      <c r="A30" s="50">
        <v>25</v>
      </c>
      <c r="B30" s="60" t="s">
        <v>93</v>
      </c>
      <c r="C30" s="60" t="s">
        <v>94</v>
      </c>
      <c r="D30" s="60" t="s">
        <v>33</v>
      </c>
      <c r="E30" s="63">
        <v>36008</v>
      </c>
      <c r="F30" s="60" t="s">
        <v>43</v>
      </c>
      <c r="G30" s="49">
        <v>865</v>
      </c>
      <c r="H30" s="45">
        <v>1100</v>
      </c>
      <c r="I30" s="45">
        <v>2016</v>
      </c>
      <c r="J30" s="24">
        <f>(G30/H30)*100</f>
        <v>78.63636363636364</v>
      </c>
      <c r="K30" s="49">
        <v>807</v>
      </c>
      <c r="L30" s="45">
        <v>1100</v>
      </c>
      <c r="M30" s="45">
        <v>2018</v>
      </c>
      <c r="N30" s="45">
        <f>IF(W30="MI",K30-10,K30)*1</f>
        <v>807</v>
      </c>
      <c r="O30" s="24">
        <f>(N30/L30)*100</f>
        <v>73.36363636363636</v>
      </c>
      <c r="P30" s="50">
        <v>93</v>
      </c>
      <c r="Q30" s="50">
        <v>800</v>
      </c>
      <c r="R30" s="24">
        <f>(P30/Q30)*100</f>
        <v>11.625</v>
      </c>
      <c r="S30" s="24">
        <f>(J30*0.1)</f>
        <v>7.8636363636363642</v>
      </c>
      <c r="T30" s="24">
        <f>(O30*0.5)</f>
        <v>36.68181818181818</v>
      </c>
      <c r="U30" s="45">
        <f>P30*40/Q30</f>
        <v>4.6500000000000004</v>
      </c>
      <c r="V30" s="46">
        <f>(S30+T30+U30)</f>
        <v>49.195454545454545</v>
      </c>
      <c r="W30" s="50">
        <v>0</v>
      </c>
      <c r="X30" s="47"/>
    </row>
    <row r="31" spans="1:24" s="51" customFormat="1" ht="22.5" customHeight="1" x14ac:dyDescent="0.2">
      <c r="A31" s="50">
        <v>26</v>
      </c>
      <c r="B31" s="60" t="s">
        <v>56</v>
      </c>
      <c r="C31" s="60" t="s">
        <v>57</v>
      </c>
      <c r="D31" s="60" t="s">
        <v>33</v>
      </c>
      <c r="E31" s="61">
        <v>36234</v>
      </c>
      <c r="F31" s="60" t="s">
        <v>53</v>
      </c>
      <c r="G31" s="49">
        <v>623</v>
      </c>
      <c r="H31" s="45">
        <v>1100</v>
      </c>
      <c r="I31" s="45">
        <v>2015</v>
      </c>
      <c r="J31" s="24">
        <f>(G31/H31)*100</f>
        <v>56.63636363636364</v>
      </c>
      <c r="K31" s="49">
        <v>890</v>
      </c>
      <c r="L31" s="45">
        <v>1100</v>
      </c>
      <c r="M31" s="45">
        <v>2018</v>
      </c>
      <c r="N31" s="45">
        <f>IF(W31="MI",K31-10,K31)*1</f>
        <v>890</v>
      </c>
      <c r="O31" s="24">
        <f>(N31/L31)*100</f>
        <v>80.909090909090907</v>
      </c>
      <c r="P31" s="50">
        <v>47</v>
      </c>
      <c r="Q31" s="50">
        <v>800</v>
      </c>
      <c r="R31" s="24">
        <f>(P31/Q31)*100</f>
        <v>5.875</v>
      </c>
      <c r="S31" s="24">
        <f>(J31*0.1)</f>
        <v>5.663636363636364</v>
      </c>
      <c r="T31" s="24">
        <f>(O31*0.5)</f>
        <v>40.454545454545453</v>
      </c>
      <c r="U31" s="45">
        <f>P31*40/Q31</f>
        <v>2.35</v>
      </c>
      <c r="V31" s="46">
        <f>(S31+T31+U31)</f>
        <v>48.468181818181819</v>
      </c>
      <c r="W31" s="50">
        <v>0</v>
      </c>
      <c r="X31" s="47"/>
    </row>
    <row r="32" spans="1:24" s="51" customFormat="1" ht="22.5" customHeight="1" x14ac:dyDescent="0.2">
      <c r="A32" s="50">
        <v>27</v>
      </c>
      <c r="B32" s="47" t="s">
        <v>157</v>
      </c>
      <c r="C32" s="47" t="s">
        <v>58</v>
      </c>
      <c r="D32" s="47" t="s">
        <v>33</v>
      </c>
      <c r="E32" s="48">
        <v>36502</v>
      </c>
      <c r="F32" s="47" t="s">
        <v>59</v>
      </c>
      <c r="G32" s="49">
        <v>817</v>
      </c>
      <c r="H32" s="45">
        <v>1100</v>
      </c>
      <c r="I32" s="45">
        <v>2016</v>
      </c>
      <c r="J32" s="24">
        <f>(G32/H32)*100</f>
        <v>74.272727272727266</v>
      </c>
      <c r="K32" s="49">
        <v>779</v>
      </c>
      <c r="L32" s="45">
        <v>1100</v>
      </c>
      <c r="M32" s="45">
        <v>2018</v>
      </c>
      <c r="N32" s="45">
        <f>IF(W32="MI",K32-10,K32)*1</f>
        <v>779</v>
      </c>
      <c r="O32" s="24">
        <f>(N32/L32)*100</f>
        <v>70.818181818181813</v>
      </c>
      <c r="P32" s="50">
        <v>110</v>
      </c>
      <c r="Q32" s="50">
        <v>800</v>
      </c>
      <c r="R32" s="24">
        <f>(P32/Q32)*100</f>
        <v>13.750000000000002</v>
      </c>
      <c r="S32" s="24">
        <f>(J32*0.1)</f>
        <v>7.4272727272727268</v>
      </c>
      <c r="T32" s="24">
        <f>(O32*0.5)</f>
        <v>35.409090909090907</v>
      </c>
      <c r="U32" s="45">
        <f>P32*40/Q32</f>
        <v>5.5</v>
      </c>
      <c r="V32" s="46">
        <f>(S32+T32+U32)</f>
        <v>48.336363636363636</v>
      </c>
      <c r="W32" s="50">
        <v>0</v>
      </c>
      <c r="X32" s="47"/>
    </row>
    <row r="33" spans="1:24" s="51" customFormat="1" ht="22.5" customHeight="1" x14ac:dyDescent="0.2">
      <c r="A33" s="50">
        <v>28</v>
      </c>
      <c r="B33" s="47" t="s">
        <v>115</v>
      </c>
      <c r="C33" s="47" t="s">
        <v>116</v>
      </c>
      <c r="D33" s="47" t="s">
        <v>33</v>
      </c>
      <c r="E33" s="48">
        <v>36453</v>
      </c>
      <c r="F33" s="47" t="s">
        <v>117</v>
      </c>
      <c r="G33" s="49">
        <v>886</v>
      </c>
      <c r="H33" s="45">
        <v>1100</v>
      </c>
      <c r="I33" s="45">
        <v>2016</v>
      </c>
      <c r="J33" s="24">
        <f>(G33/H33)*100</f>
        <v>80.545454545454547</v>
      </c>
      <c r="K33" s="49">
        <v>780</v>
      </c>
      <c r="L33" s="45">
        <v>1100</v>
      </c>
      <c r="M33" s="45">
        <v>2018</v>
      </c>
      <c r="N33" s="45">
        <v>781</v>
      </c>
      <c r="O33" s="24">
        <f>(N33/L33)*100</f>
        <v>71</v>
      </c>
      <c r="P33" s="50">
        <v>93</v>
      </c>
      <c r="Q33" s="50">
        <v>800</v>
      </c>
      <c r="R33" s="24">
        <f>(P33/Q33)*100</f>
        <v>11.625</v>
      </c>
      <c r="S33" s="24">
        <f>(J33*0.1)</f>
        <v>8.0545454545454547</v>
      </c>
      <c r="T33" s="24">
        <f>(O33*0.5)</f>
        <v>35.5</v>
      </c>
      <c r="U33" s="45">
        <f>P33*40/Q33</f>
        <v>4.6500000000000004</v>
      </c>
      <c r="V33" s="46">
        <f>(S33+T33+U33)</f>
        <v>48.204545454545453</v>
      </c>
      <c r="W33" s="50">
        <v>0</v>
      </c>
      <c r="X33" s="47"/>
    </row>
    <row r="34" spans="1:24" s="51" customFormat="1" ht="22.5" customHeight="1" x14ac:dyDescent="0.2">
      <c r="A34" s="50">
        <v>29</v>
      </c>
      <c r="B34" s="47" t="s">
        <v>54</v>
      </c>
      <c r="C34" s="47" t="s">
        <v>55</v>
      </c>
      <c r="D34" s="47" t="s">
        <v>33</v>
      </c>
      <c r="E34" s="48">
        <v>36622</v>
      </c>
      <c r="F34" s="47" t="s">
        <v>53</v>
      </c>
      <c r="G34" s="49">
        <v>661</v>
      </c>
      <c r="H34" s="45">
        <v>1100</v>
      </c>
      <c r="I34" s="45">
        <v>2016</v>
      </c>
      <c r="J34" s="24">
        <f>(G34/H34)*100</f>
        <v>60.090909090909093</v>
      </c>
      <c r="K34" s="49">
        <v>900</v>
      </c>
      <c r="L34" s="45">
        <v>1100</v>
      </c>
      <c r="M34" s="45">
        <v>2018</v>
      </c>
      <c r="N34" s="45">
        <f>IF(W34="MI",K34-10,K34)*1</f>
        <v>900</v>
      </c>
      <c r="O34" s="24">
        <f>(N34/L34)*100</f>
        <v>81.818181818181827</v>
      </c>
      <c r="P34" s="50">
        <v>25</v>
      </c>
      <c r="Q34" s="50">
        <v>800</v>
      </c>
      <c r="R34" s="24">
        <f>(P34/Q34)*100</f>
        <v>3.125</v>
      </c>
      <c r="S34" s="24">
        <f>(J34*0.1)</f>
        <v>6.0090909090909097</v>
      </c>
      <c r="T34" s="24">
        <f>(O34*0.5)</f>
        <v>40.909090909090914</v>
      </c>
      <c r="U34" s="45">
        <f>P34*40/Q34</f>
        <v>1.25</v>
      </c>
      <c r="V34" s="46">
        <f>(S34+T34+U34)</f>
        <v>48.168181818181822</v>
      </c>
      <c r="W34" s="50">
        <v>0</v>
      </c>
      <c r="X34" s="47"/>
    </row>
    <row r="35" spans="1:24" s="51" customFormat="1" ht="22.5" customHeight="1" x14ac:dyDescent="0.2">
      <c r="A35" s="50">
        <v>30</v>
      </c>
      <c r="B35" s="47" t="s">
        <v>183</v>
      </c>
      <c r="C35" s="47" t="s">
        <v>182</v>
      </c>
      <c r="D35" s="47" t="s">
        <v>33</v>
      </c>
      <c r="E35" s="48">
        <v>36505</v>
      </c>
      <c r="F35" s="47" t="s">
        <v>181</v>
      </c>
      <c r="G35" s="49">
        <v>847</v>
      </c>
      <c r="H35" s="45">
        <v>1100</v>
      </c>
      <c r="I35" s="45">
        <v>2015</v>
      </c>
      <c r="J35" s="24">
        <f>(G35/H35)*100</f>
        <v>77</v>
      </c>
      <c r="K35" s="49">
        <v>776</v>
      </c>
      <c r="L35" s="45">
        <v>1100</v>
      </c>
      <c r="M35" s="45">
        <v>2017</v>
      </c>
      <c r="N35" s="45">
        <f>IF(W35="MI",K35-10,K35)*1</f>
        <v>776</v>
      </c>
      <c r="O35" s="24">
        <f>(N35/L35)*100</f>
        <v>70.545454545454547</v>
      </c>
      <c r="P35" s="50">
        <v>98</v>
      </c>
      <c r="Q35" s="50">
        <v>800</v>
      </c>
      <c r="R35" s="24">
        <f>(P35/Q35)*100</f>
        <v>12.25</v>
      </c>
      <c r="S35" s="24">
        <f>(J35*0.1)</f>
        <v>7.7</v>
      </c>
      <c r="T35" s="24">
        <f>(O35*0.5)</f>
        <v>35.272727272727273</v>
      </c>
      <c r="U35" s="45">
        <f>P35*40/Q35</f>
        <v>4.9000000000000004</v>
      </c>
      <c r="V35" s="46">
        <f>(S35+T35+U35)</f>
        <v>47.872727272727275</v>
      </c>
      <c r="W35" s="50"/>
      <c r="X35" s="47"/>
    </row>
    <row r="36" spans="1:24" s="51" customFormat="1" ht="22.5" customHeight="1" x14ac:dyDescent="0.2">
      <c r="A36" s="50">
        <v>31</v>
      </c>
      <c r="B36" s="60" t="s">
        <v>196</v>
      </c>
      <c r="C36" s="60" t="s">
        <v>125</v>
      </c>
      <c r="D36" s="60" t="s">
        <v>62</v>
      </c>
      <c r="E36" s="62">
        <v>36561</v>
      </c>
      <c r="F36" s="60" t="s">
        <v>114</v>
      </c>
      <c r="G36" s="49">
        <v>825</v>
      </c>
      <c r="H36" s="45">
        <v>1100</v>
      </c>
      <c r="I36" s="45">
        <v>2016</v>
      </c>
      <c r="J36" s="24">
        <f>(G36/H36)*100</f>
        <v>75</v>
      </c>
      <c r="K36" s="49">
        <v>805</v>
      </c>
      <c r="L36" s="45">
        <v>1100</v>
      </c>
      <c r="M36" s="45">
        <v>2018</v>
      </c>
      <c r="N36" s="45">
        <f>IF(W36="MI",K36-10,K36)*1</f>
        <v>805</v>
      </c>
      <c r="O36" s="24">
        <f>(N36/L36)*100</f>
        <v>73.181818181818187</v>
      </c>
      <c r="P36" s="50">
        <v>75</v>
      </c>
      <c r="Q36" s="50">
        <v>800</v>
      </c>
      <c r="R36" s="24">
        <f>(P36/Q36)*100</f>
        <v>9.375</v>
      </c>
      <c r="S36" s="24">
        <f>(J36*0.1)</f>
        <v>7.5</v>
      </c>
      <c r="T36" s="24">
        <f>(O36*0.5)</f>
        <v>36.590909090909093</v>
      </c>
      <c r="U36" s="45">
        <f>P36*40/Q36</f>
        <v>3.75</v>
      </c>
      <c r="V36" s="46">
        <f>(S36+T36+U36)</f>
        <v>47.840909090909093</v>
      </c>
      <c r="W36" s="50">
        <v>0</v>
      </c>
      <c r="X36" s="47"/>
    </row>
    <row r="37" spans="1:24" s="51" customFormat="1" ht="22.5" customHeight="1" x14ac:dyDescent="0.2">
      <c r="A37" s="50">
        <v>32</v>
      </c>
      <c r="B37" s="47" t="s">
        <v>51</v>
      </c>
      <c r="C37" s="47" t="s">
        <v>52</v>
      </c>
      <c r="D37" s="47" t="s">
        <v>33</v>
      </c>
      <c r="E37" s="48">
        <v>35656</v>
      </c>
      <c r="F37" s="47" t="s">
        <v>53</v>
      </c>
      <c r="G37" s="49">
        <v>807</v>
      </c>
      <c r="H37" s="45">
        <v>1100</v>
      </c>
      <c r="I37" s="45">
        <v>2014</v>
      </c>
      <c r="J37" s="24">
        <f>(G37/H37)*100</f>
        <v>73.36363636363636</v>
      </c>
      <c r="K37" s="49">
        <v>857</v>
      </c>
      <c r="L37" s="45">
        <v>1100</v>
      </c>
      <c r="M37" s="45">
        <v>2016</v>
      </c>
      <c r="N37" s="45">
        <f>IF(W37="MI",K37-10,K37)*1</f>
        <v>857</v>
      </c>
      <c r="O37" s="24">
        <f>(N37/L37)*100</f>
        <v>77.909090909090907</v>
      </c>
      <c r="P37" s="50">
        <v>17</v>
      </c>
      <c r="Q37" s="50">
        <v>800</v>
      </c>
      <c r="R37" s="24">
        <f>(P37/Q37)*100</f>
        <v>2.125</v>
      </c>
      <c r="S37" s="24">
        <f>(J37*0.1)</f>
        <v>7.336363636363636</v>
      </c>
      <c r="T37" s="24">
        <f>(O37*0.5)</f>
        <v>38.954545454545453</v>
      </c>
      <c r="U37" s="45">
        <f>P37*40/Q37</f>
        <v>0.85</v>
      </c>
      <c r="V37" s="46">
        <f>(S37+T37+U37)</f>
        <v>47.140909090909091</v>
      </c>
      <c r="W37" s="50">
        <v>0</v>
      </c>
      <c r="X37" s="47"/>
    </row>
    <row r="38" spans="1:24" s="51" customFormat="1" ht="22.5" customHeight="1" x14ac:dyDescent="0.2">
      <c r="A38" s="50">
        <v>33</v>
      </c>
      <c r="B38" s="64" t="s">
        <v>195</v>
      </c>
      <c r="C38" s="64" t="s">
        <v>190</v>
      </c>
      <c r="D38" s="64" t="s">
        <v>191</v>
      </c>
      <c r="E38" s="65" t="s">
        <v>192</v>
      </c>
      <c r="F38" s="64" t="s">
        <v>193</v>
      </c>
      <c r="G38" s="66">
        <v>941</v>
      </c>
      <c r="H38" s="67">
        <v>1100</v>
      </c>
      <c r="I38" s="67">
        <v>2016</v>
      </c>
      <c r="J38" s="52">
        <f>(G38/H38)*100</f>
        <v>85.545454545454547</v>
      </c>
      <c r="K38" s="66">
        <v>785</v>
      </c>
      <c r="L38" s="67">
        <v>1100</v>
      </c>
      <c r="M38" s="67">
        <v>2018</v>
      </c>
      <c r="N38" s="67">
        <f>IF(W38="MI",K38-10,K38)*1</f>
        <v>785</v>
      </c>
      <c r="O38" s="52">
        <f>(N38/L38)*100</f>
        <v>71.36363636363636</v>
      </c>
      <c r="P38" s="50">
        <v>58</v>
      </c>
      <c r="Q38" s="68">
        <v>800</v>
      </c>
      <c r="R38" s="52">
        <f>(P38/Q38)*100</f>
        <v>7.2499999999999991</v>
      </c>
      <c r="S38" s="52">
        <f>(J38*0.1)</f>
        <v>8.5545454545454547</v>
      </c>
      <c r="T38" s="52">
        <f>(O38*0.5)</f>
        <v>35.68181818181818</v>
      </c>
      <c r="U38" s="67">
        <f>P38*40/Q38</f>
        <v>2.9</v>
      </c>
      <c r="V38" s="69">
        <f>(S38+T38+U38)</f>
        <v>47.136363636363633</v>
      </c>
      <c r="W38" s="68"/>
      <c r="X38" s="64"/>
    </row>
    <row r="39" spans="1:24" s="51" customFormat="1" ht="22.5" customHeight="1" x14ac:dyDescent="0.2">
      <c r="A39" s="50">
        <v>34</v>
      </c>
      <c r="B39" s="47" t="s">
        <v>67</v>
      </c>
      <c r="C39" s="47" t="s">
        <v>68</v>
      </c>
      <c r="D39" s="47" t="s">
        <v>33</v>
      </c>
      <c r="E39" s="48">
        <v>35743</v>
      </c>
      <c r="F39" s="47" t="s">
        <v>37</v>
      </c>
      <c r="G39" s="49">
        <v>859</v>
      </c>
      <c r="H39" s="45">
        <v>1100</v>
      </c>
      <c r="I39" s="45">
        <v>2016</v>
      </c>
      <c r="J39" s="24">
        <f>(G39/H39)*100</f>
        <v>78.090909090909093</v>
      </c>
      <c r="K39" s="49">
        <v>802</v>
      </c>
      <c r="L39" s="45">
        <v>1100</v>
      </c>
      <c r="M39" s="45">
        <v>2018</v>
      </c>
      <c r="N39" s="45">
        <f>IF(W39="MI",K39-10,K39)*1</f>
        <v>802</v>
      </c>
      <c r="O39" s="24">
        <f>(N39/L39)*100</f>
        <v>72.909090909090907</v>
      </c>
      <c r="P39" s="50">
        <v>54</v>
      </c>
      <c r="Q39" s="50">
        <v>800</v>
      </c>
      <c r="R39" s="24">
        <f>(P39/Q39)*100</f>
        <v>6.75</v>
      </c>
      <c r="S39" s="24">
        <f>(J39*0.1)</f>
        <v>7.8090909090909095</v>
      </c>
      <c r="T39" s="24">
        <f>(O39*0.5)</f>
        <v>36.454545454545453</v>
      </c>
      <c r="U39" s="45">
        <f>P39*40/Q39</f>
        <v>2.7</v>
      </c>
      <c r="V39" s="46">
        <f>(S39+T39+U39)</f>
        <v>46.963636363636368</v>
      </c>
      <c r="W39" s="50">
        <v>0</v>
      </c>
      <c r="X39" s="47"/>
    </row>
    <row r="40" spans="1:24" s="51" customFormat="1" ht="22.5" customHeight="1" x14ac:dyDescent="0.2">
      <c r="A40" s="50">
        <v>35</v>
      </c>
      <c r="B40" s="47" t="s">
        <v>60</v>
      </c>
      <c r="C40" s="47" t="s">
        <v>61</v>
      </c>
      <c r="D40" s="47" t="s">
        <v>62</v>
      </c>
      <c r="E40" s="48">
        <v>36526</v>
      </c>
      <c r="F40" s="47" t="s">
        <v>63</v>
      </c>
      <c r="G40" s="49">
        <v>908</v>
      </c>
      <c r="H40" s="45">
        <v>1100</v>
      </c>
      <c r="I40" s="45">
        <v>2015</v>
      </c>
      <c r="J40" s="24">
        <f>(G40/H40)*100</f>
        <v>82.545454545454547</v>
      </c>
      <c r="K40" s="49">
        <v>798</v>
      </c>
      <c r="L40" s="45">
        <v>1100</v>
      </c>
      <c r="M40" s="45">
        <v>2017</v>
      </c>
      <c r="N40" s="45">
        <f>IF(W40="MI",K40-10,K40)*1</f>
        <v>798</v>
      </c>
      <c r="O40" s="24">
        <f>(N40/L40)*100</f>
        <v>72.545454545454547</v>
      </c>
      <c r="P40" s="50">
        <v>48</v>
      </c>
      <c r="Q40" s="50">
        <v>800</v>
      </c>
      <c r="R40" s="24">
        <f>(P40/Q40)*100</f>
        <v>6</v>
      </c>
      <c r="S40" s="24">
        <f>(J40*0.1)</f>
        <v>8.2545454545454557</v>
      </c>
      <c r="T40" s="24">
        <f>(O40*0.5)</f>
        <v>36.272727272727273</v>
      </c>
      <c r="U40" s="45">
        <f>P40*40/Q40</f>
        <v>2.4</v>
      </c>
      <c r="V40" s="46">
        <f>(S40+T40+U40)</f>
        <v>46.927272727272729</v>
      </c>
      <c r="W40" s="50">
        <v>0</v>
      </c>
      <c r="X40" s="47"/>
    </row>
    <row r="41" spans="1:24" s="51" customFormat="1" ht="22.5" customHeight="1" x14ac:dyDescent="0.2">
      <c r="A41" s="50">
        <v>36</v>
      </c>
      <c r="B41" s="47" t="s">
        <v>73</v>
      </c>
      <c r="C41" s="47" t="s">
        <v>161</v>
      </c>
      <c r="D41" s="47" t="s">
        <v>33</v>
      </c>
      <c r="E41" s="48">
        <v>36197</v>
      </c>
      <c r="F41" s="47" t="s">
        <v>37</v>
      </c>
      <c r="G41" s="49">
        <v>884</v>
      </c>
      <c r="H41" s="45">
        <v>1100</v>
      </c>
      <c r="I41" s="45">
        <v>2015</v>
      </c>
      <c r="J41" s="24">
        <f>(G41/H41)*100</f>
        <v>80.36363636363636</v>
      </c>
      <c r="K41" s="49">
        <v>788</v>
      </c>
      <c r="L41" s="45">
        <v>1100</v>
      </c>
      <c r="M41" s="45">
        <v>2017</v>
      </c>
      <c r="N41" s="45">
        <f>IF(W41="MI",K41-10,K41)*1</f>
        <v>788</v>
      </c>
      <c r="O41" s="24">
        <f>(N41/L41)*100</f>
        <v>71.636363636363626</v>
      </c>
      <c r="P41" s="50">
        <v>50</v>
      </c>
      <c r="Q41" s="50">
        <v>800</v>
      </c>
      <c r="R41" s="24">
        <f>(P41/Q41)*100</f>
        <v>6.25</v>
      </c>
      <c r="S41" s="24">
        <f>(J41*0.1)</f>
        <v>8.036363636363637</v>
      </c>
      <c r="T41" s="24">
        <f>(O41*0.5)</f>
        <v>35.818181818181813</v>
      </c>
      <c r="U41" s="45">
        <f>P41*40/Q41</f>
        <v>2.5</v>
      </c>
      <c r="V41" s="46">
        <f>(S41+T41+U41)</f>
        <v>46.354545454545452</v>
      </c>
      <c r="W41" s="50">
        <v>0</v>
      </c>
      <c r="X41" s="47"/>
    </row>
    <row r="42" spans="1:24" s="51" customFormat="1" ht="22.5" customHeight="1" x14ac:dyDescent="0.2">
      <c r="A42" s="50">
        <v>37</v>
      </c>
      <c r="B42" s="60" t="s">
        <v>95</v>
      </c>
      <c r="C42" s="60" t="s">
        <v>96</v>
      </c>
      <c r="D42" s="60" t="s">
        <v>33</v>
      </c>
      <c r="E42" s="62">
        <v>34340</v>
      </c>
      <c r="F42" s="60" t="s">
        <v>53</v>
      </c>
      <c r="G42" s="49">
        <v>652</v>
      </c>
      <c r="H42" s="45">
        <v>1050</v>
      </c>
      <c r="I42" s="45">
        <v>2011</v>
      </c>
      <c r="J42" s="24">
        <f>(G42/H42)*100</f>
        <v>62.095238095238095</v>
      </c>
      <c r="K42" s="49">
        <v>787</v>
      </c>
      <c r="L42" s="45">
        <v>1100</v>
      </c>
      <c r="M42" s="45">
        <v>2013</v>
      </c>
      <c r="N42" s="45">
        <f>IF(W42="MI",K42-10,K42)*1</f>
        <v>787</v>
      </c>
      <c r="O42" s="24">
        <f>(N42/L42)*100</f>
        <v>71.545454545454547</v>
      </c>
      <c r="P42" s="50">
        <v>83</v>
      </c>
      <c r="Q42" s="50">
        <v>800</v>
      </c>
      <c r="R42" s="24">
        <f>(P42/Q42)*100</f>
        <v>10.375</v>
      </c>
      <c r="S42" s="24">
        <f>(J42*0.1)</f>
        <v>6.2095238095238097</v>
      </c>
      <c r="T42" s="24">
        <f>(O42*0.5)</f>
        <v>35.772727272727273</v>
      </c>
      <c r="U42" s="45">
        <f>P42*40/Q42</f>
        <v>4.1500000000000004</v>
      </c>
      <c r="V42" s="46">
        <f>(S42+T42+U42)</f>
        <v>46.132251082251081</v>
      </c>
      <c r="W42" s="50">
        <v>0</v>
      </c>
      <c r="X42" s="47"/>
    </row>
    <row r="43" spans="1:24" s="51" customFormat="1" ht="22.5" customHeight="1" x14ac:dyDescent="0.2">
      <c r="A43" s="50">
        <v>38</v>
      </c>
      <c r="B43" s="47" t="s">
        <v>38</v>
      </c>
      <c r="C43" s="47" t="s">
        <v>39</v>
      </c>
      <c r="D43" s="47" t="s">
        <v>33</v>
      </c>
      <c r="E43" s="48">
        <v>36265</v>
      </c>
      <c r="F43" s="47" t="s">
        <v>40</v>
      </c>
      <c r="G43" s="49">
        <v>868</v>
      </c>
      <c r="H43" s="45">
        <v>1100</v>
      </c>
      <c r="I43" s="45">
        <v>2016</v>
      </c>
      <c r="J43" s="24">
        <f>(G43/H43)*100</f>
        <v>78.909090909090907</v>
      </c>
      <c r="K43" s="49">
        <v>787</v>
      </c>
      <c r="L43" s="45">
        <v>1100</v>
      </c>
      <c r="M43" s="45">
        <v>2018</v>
      </c>
      <c r="N43" s="45">
        <f>IF(W43="MI",K43-10,K43)*1</f>
        <v>787</v>
      </c>
      <c r="O43" s="24">
        <f>(N43/L43)*100</f>
        <v>71.545454545454547</v>
      </c>
      <c r="P43" s="50">
        <v>40</v>
      </c>
      <c r="Q43" s="50">
        <v>800</v>
      </c>
      <c r="R43" s="24">
        <f>(P43/Q43)*100</f>
        <v>5</v>
      </c>
      <c r="S43" s="24">
        <f>(J43*0.1)</f>
        <v>7.8909090909090907</v>
      </c>
      <c r="T43" s="24">
        <f>(O43*0.5)</f>
        <v>35.772727272727273</v>
      </c>
      <c r="U43" s="45">
        <f>P43*40/Q43</f>
        <v>2</v>
      </c>
      <c r="V43" s="46">
        <f>(S43+T43+U43)</f>
        <v>45.663636363636364</v>
      </c>
      <c r="W43" s="50">
        <v>0</v>
      </c>
      <c r="X43" s="47"/>
    </row>
    <row r="44" spans="1:24" s="51" customFormat="1" ht="22.5" customHeight="1" x14ac:dyDescent="0.2">
      <c r="A44" s="50">
        <v>39</v>
      </c>
      <c r="B44" s="47" t="s">
        <v>178</v>
      </c>
      <c r="C44" s="47" t="s">
        <v>179</v>
      </c>
      <c r="D44" s="47" t="s">
        <v>33</v>
      </c>
      <c r="E44" s="48">
        <v>36616</v>
      </c>
      <c r="F44" s="47" t="s">
        <v>37</v>
      </c>
      <c r="G44" s="49">
        <v>825</v>
      </c>
      <c r="H44" s="45">
        <v>1100</v>
      </c>
      <c r="I44" s="45">
        <v>2016</v>
      </c>
      <c r="J44" s="24">
        <f>(G44/H44)*100</f>
        <v>75</v>
      </c>
      <c r="K44" s="49">
        <v>715</v>
      </c>
      <c r="L44" s="45">
        <v>1100</v>
      </c>
      <c r="M44" s="45">
        <v>2018</v>
      </c>
      <c r="N44" s="45">
        <f>IF(W44="MI",K44-10,K44)*1</f>
        <v>715</v>
      </c>
      <c r="O44" s="24">
        <f>(N44/L44)*100</f>
        <v>65</v>
      </c>
      <c r="P44" s="50">
        <v>110</v>
      </c>
      <c r="Q44" s="50">
        <v>800</v>
      </c>
      <c r="R44" s="24">
        <f>(P44/Q44)*100</f>
        <v>13.750000000000002</v>
      </c>
      <c r="S44" s="24">
        <f>(J44*0.1)</f>
        <v>7.5</v>
      </c>
      <c r="T44" s="24">
        <f>(O44*0.5)</f>
        <v>32.5</v>
      </c>
      <c r="U44" s="45">
        <f>P44*40/Q44</f>
        <v>5.5</v>
      </c>
      <c r="V44" s="46">
        <f>(S44+T44+U44)</f>
        <v>45.5</v>
      </c>
      <c r="W44" s="50"/>
      <c r="X44" s="47"/>
    </row>
    <row r="45" spans="1:24" s="51" customFormat="1" ht="22.5" customHeight="1" x14ac:dyDescent="0.2">
      <c r="A45" s="50">
        <v>40</v>
      </c>
      <c r="B45" s="47" t="s">
        <v>32</v>
      </c>
      <c r="C45" s="47" t="s">
        <v>159</v>
      </c>
      <c r="D45" s="47" t="s">
        <v>33</v>
      </c>
      <c r="E45" s="48">
        <v>36262</v>
      </c>
      <c r="F45" s="47" t="s">
        <v>34</v>
      </c>
      <c r="G45" s="49">
        <v>924</v>
      </c>
      <c r="H45" s="45">
        <v>1100</v>
      </c>
      <c r="I45" s="45">
        <v>2016</v>
      </c>
      <c r="J45" s="24">
        <f>(G45/H45)*100</f>
        <v>84</v>
      </c>
      <c r="K45" s="49">
        <v>767</v>
      </c>
      <c r="L45" s="45">
        <v>1100</v>
      </c>
      <c r="M45" s="45">
        <v>2018</v>
      </c>
      <c r="N45" s="45">
        <f>IF(W45="MI",K45-10,K45)*1</f>
        <v>767</v>
      </c>
      <c r="O45" s="24">
        <f>(N45/L45)*100</f>
        <v>69.72727272727272</v>
      </c>
      <c r="P45" s="50">
        <v>40</v>
      </c>
      <c r="Q45" s="50">
        <v>800</v>
      </c>
      <c r="R45" s="24">
        <f>(P45/Q45)*100</f>
        <v>5</v>
      </c>
      <c r="S45" s="24">
        <f>(J45*0.1)</f>
        <v>8.4</v>
      </c>
      <c r="T45" s="24">
        <f>(O45*0.5)</f>
        <v>34.86363636363636</v>
      </c>
      <c r="U45" s="45">
        <f>P45*40/Q45</f>
        <v>2</v>
      </c>
      <c r="V45" s="46">
        <f>(S45+T45+U45)</f>
        <v>45.263636363636358</v>
      </c>
      <c r="W45" s="50">
        <v>0</v>
      </c>
      <c r="X45" s="47"/>
    </row>
    <row r="46" spans="1:24" s="51" customFormat="1" ht="22.5" customHeight="1" x14ac:dyDescent="0.2">
      <c r="A46" s="50">
        <v>41</v>
      </c>
      <c r="B46" s="47" t="s">
        <v>177</v>
      </c>
      <c r="C46" s="47" t="s">
        <v>180</v>
      </c>
      <c r="D46" s="47" t="s">
        <v>33</v>
      </c>
      <c r="E46" s="48">
        <v>36437</v>
      </c>
      <c r="F46" s="47" t="s">
        <v>176</v>
      </c>
      <c r="G46" s="49">
        <v>777</v>
      </c>
      <c r="H46" s="45">
        <v>1100</v>
      </c>
      <c r="I46" s="45">
        <v>2015</v>
      </c>
      <c r="J46" s="24">
        <f>(G46/H46)*100</f>
        <v>70.63636363636364</v>
      </c>
      <c r="K46" s="49">
        <v>771</v>
      </c>
      <c r="L46" s="45">
        <v>1100</v>
      </c>
      <c r="M46" s="45">
        <v>2018</v>
      </c>
      <c r="N46" s="45">
        <f>IF(W46="MI",K46-10,K46)*1</f>
        <v>771</v>
      </c>
      <c r="O46" s="24">
        <f>(N46/L46)*100</f>
        <v>70.090909090909093</v>
      </c>
      <c r="P46" s="50">
        <v>63</v>
      </c>
      <c r="Q46" s="50">
        <v>800</v>
      </c>
      <c r="R46" s="24">
        <f>(P46/Q46)*100</f>
        <v>7.875</v>
      </c>
      <c r="S46" s="24">
        <f>(J46*0.1)</f>
        <v>7.0636363636363644</v>
      </c>
      <c r="T46" s="24">
        <f>(O46*0.5)</f>
        <v>35.045454545454547</v>
      </c>
      <c r="U46" s="45">
        <f>P46*40/Q46</f>
        <v>3.15</v>
      </c>
      <c r="V46" s="46">
        <f>(S46+T46+U46)</f>
        <v>45.259090909090908</v>
      </c>
      <c r="W46" s="50"/>
      <c r="X46" s="47"/>
    </row>
    <row r="47" spans="1:24" s="51" customFormat="1" ht="22.5" customHeight="1" x14ac:dyDescent="0.2">
      <c r="A47" s="50">
        <v>42</v>
      </c>
      <c r="B47" s="60" t="s">
        <v>87</v>
      </c>
      <c r="C47" s="60" t="s">
        <v>88</v>
      </c>
      <c r="D47" s="60" t="s">
        <v>33</v>
      </c>
      <c r="E47" s="62">
        <v>35891</v>
      </c>
      <c r="F47" s="60" t="s">
        <v>89</v>
      </c>
      <c r="G47" s="49">
        <v>898</v>
      </c>
      <c r="H47" s="45">
        <v>1100</v>
      </c>
      <c r="I47" s="45">
        <v>2016</v>
      </c>
      <c r="J47" s="24">
        <f>(G47/H47)*100</f>
        <v>81.63636363636364</v>
      </c>
      <c r="K47" s="49">
        <v>721</v>
      </c>
      <c r="L47" s="45">
        <v>1100</v>
      </c>
      <c r="M47" s="45">
        <v>2018</v>
      </c>
      <c r="N47" s="45">
        <f>IF(W47="MI",K47-10,K47)*1</f>
        <v>721</v>
      </c>
      <c r="O47" s="24">
        <f>(N47/L47)*100</f>
        <v>65.545454545454547</v>
      </c>
      <c r="P47" s="50">
        <v>82</v>
      </c>
      <c r="Q47" s="50">
        <v>800</v>
      </c>
      <c r="R47" s="24">
        <f>(P47/Q47)*100</f>
        <v>10.25</v>
      </c>
      <c r="S47" s="24">
        <f>(J47*0.1)</f>
        <v>8.163636363636364</v>
      </c>
      <c r="T47" s="24">
        <f>(O47*0.5)</f>
        <v>32.772727272727273</v>
      </c>
      <c r="U47" s="45">
        <f>P47*40/Q47</f>
        <v>4.0999999999999996</v>
      </c>
      <c r="V47" s="46">
        <f>(S47+T47+U47)</f>
        <v>45.036363636363639</v>
      </c>
      <c r="W47" s="50">
        <v>0</v>
      </c>
      <c r="X47" s="47"/>
    </row>
    <row r="48" spans="1:24" s="51" customFormat="1" ht="22.5" customHeight="1" x14ac:dyDescent="0.2">
      <c r="A48" s="50">
        <v>43</v>
      </c>
      <c r="B48" s="60" t="s">
        <v>155</v>
      </c>
      <c r="C48" s="60" t="s">
        <v>156</v>
      </c>
      <c r="D48" s="60" t="s">
        <v>33</v>
      </c>
      <c r="E48" s="62">
        <v>36526</v>
      </c>
      <c r="F48" s="60" t="s">
        <v>37</v>
      </c>
      <c r="G48" s="49">
        <v>885</v>
      </c>
      <c r="H48" s="45">
        <v>1100</v>
      </c>
      <c r="I48" s="45">
        <v>2016</v>
      </c>
      <c r="J48" s="24">
        <f>(G48/H48)*100</f>
        <v>80.454545454545453</v>
      </c>
      <c r="K48" s="49">
        <v>701</v>
      </c>
      <c r="L48" s="45">
        <v>1100</v>
      </c>
      <c r="M48" s="45">
        <v>2018</v>
      </c>
      <c r="N48" s="45">
        <f>IF(W48="MI",K48-10,K48)*1</f>
        <v>701</v>
      </c>
      <c r="O48" s="24">
        <f>(N48/L48)*100</f>
        <v>63.727272727272734</v>
      </c>
      <c r="P48" s="50">
        <v>97</v>
      </c>
      <c r="Q48" s="50">
        <v>800</v>
      </c>
      <c r="R48" s="24">
        <f>(P48/Q48)*100</f>
        <v>12.125</v>
      </c>
      <c r="S48" s="24">
        <f>(J48*0.1)</f>
        <v>8.045454545454545</v>
      </c>
      <c r="T48" s="24">
        <f>(O48*0.5)</f>
        <v>31.863636363636367</v>
      </c>
      <c r="U48" s="45">
        <f>P48*40/Q48</f>
        <v>4.8499999999999996</v>
      </c>
      <c r="V48" s="46">
        <f>(S48+T48+U48)</f>
        <v>44.759090909090915</v>
      </c>
      <c r="W48" s="50">
        <v>0</v>
      </c>
      <c r="X48" s="47"/>
    </row>
    <row r="49" spans="1:24" s="51" customFormat="1" ht="22.5" customHeight="1" x14ac:dyDescent="0.2">
      <c r="A49" s="50">
        <v>44</v>
      </c>
      <c r="B49" s="60" t="s">
        <v>153</v>
      </c>
      <c r="C49" s="60" t="s">
        <v>154</v>
      </c>
      <c r="D49" s="60" t="s">
        <v>62</v>
      </c>
      <c r="E49" s="62">
        <v>35919</v>
      </c>
      <c r="F49" s="60" t="s">
        <v>132</v>
      </c>
      <c r="G49" s="49">
        <v>832</v>
      </c>
      <c r="H49" s="45">
        <v>1100</v>
      </c>
      <c r="I49" s="45">
        <v>2014</v>
      </c>
      <c r="J49" s="24">
        <f>(G49/H49)*100</f>
        <v>75.63636363636364</v>
      </c>
      <c r="K49" s="49">
        <v>772</v>
      </c>
      <c r="L49" s="45">
        <v>1100</v>
      </c>
      <c r="M49" s="45">
        <v>2014</v>
      </c>
      <c r="N49" s="45">
        <f>IF(W49="MI",K49-10,K49)*1</f>
        <v>772</v>
      </c>
      <c r="O49" s="24">
        <f>(N49/L49)*100</f>
        <v>70.181818181818173</v>
      </c>
      <c r="P49" s="50">
        <v>36</v>
      </c>
      <c r="Q49" s="50">
        <v>800</v>
      </c>
      <c r="R49" s="24">
        <f>(P49/Q49)*100</f>
        <v>4.5</v>
      </c>
      <c r="S49" s="24">
        <f>(J49*0.1)</f>
        <v>7.5636363636363644</v>
      </c>
      <c r="T49" s="24">
        <f>(O49*0.5)</f>
        <v>35.090909090909086</v>
      </c>
      <c r="U49" s="45">
        <f>P49*40/Q49</f>
        <v>1.8</v>
      </c>
      <c r="V49" s="46">
        <f>(S49+T49+U49)</f>
        <v>44.454545454545446</v>
      </c>
      <c r="W49" s="50">
        <v>0</v>
      </c>
      <c r="X49" s="47"/>
    </row>
    <row r="50" spans="1:24" s="51" customFormat="1" ht="22.5" customHeight="1" x14ac:dyDescent="0.2">
      <c r="A50" s="50">
        <v>45</v>
      </c>
      <c r="B50" s="47" t="s">
        <v>35</v>
      </c>
      <c r="C50" s="47" t="s">
        <v>36</v>
      </c>
      <c r="D50" s="47" t="s">
        <v>33</v>
      </c>
      <c r="E50" s="48">
        <v>36770</v>
      </c>
      <c r="F50" s="47" t="s">
        <v>37</v>
      </c>
      <c r="G50" s="49">
        <v>803</v>
      </c>
      <c r="H50" s="45">
        <v>1100</v>
      </c>
      <c r="I50" s="45">
        <v>2016</v>
      </c>
      <c r="J50" s="24">
        <f>(G50/H50)*100</f>
        <v>73</v>
      </c>
      <c r="K50" s="49">
        <v>795</v>
      </c>
      <c r="L50" s="45">
        <v>1100</v>
      </c>
      <c r="M50" s="45">
        <v>2018</v>
      </c>
      <c r="N50" s="45">
        <f>IF(W50="MI",K50-10,K50)*1</f>
        <v>795</v>
      </c>
      <c r="O50" s="24">
        <f>(N50/L50)*100</f>
        <v>72.27272727272728</v>
      </c>
      <c r="P50" s="50">
        <v>15</v>
      </c>
      <c r="Q50" s="50">
        <v>800</v>
      </c>
      <c r="R50" s="24">
        <f>(P50/Q50)*100</f>
        <v>1.875</v>
      </c>
      <c r="S50" s="24">
        <f>(J50*0.1)</f>
        <v>7.3000000000000007</v>
      </c>
      <c r="T50" s="24">
        <f>(O50*0.5)</f>
        <v>36.13636363636364</v>
      </c>
      <c r="U50" s="45">
        <f>P50*40/Q50</f>
        <v>0.75</v>
      </c>
      <c r="V50" s="46">
        <f>(S50+T50+U50)</f>
        <v>44.186363636363637</v>
      </c>
      <c r="W50" s="50">
        <v>0</v>
      </c>
      <c r="X50" s="47"/>
    </row>
    <row r="51" spans="1:24" s="51" customFormat="1" ht="22.5" customHeight="1" x14ac:dyDescent="0.2">
      <c r="A51" s="50">
        <v>46</v>
      </c>
      <c r="B51" s="47" t="s">
        <v>44</v>
      </c>
      <c r="C51" s="47" t="s">
        <v>45</v>
      </c>
      <c r="D51" s="47" t="s">
        <v>33</v>
      </c>
      <c r="E51" s="48">
        <v>36265</v>
      </c>
      <c r="F51" s="47" t="s">
        <v>37</v>
      </c>
      <c r="G51" s="49">
        <v>771</v>
      </c>
      <c r="H51" s="45">
        <v>1100</v>
      </c>
      <c r="I51" s="45">
        <v>2015</v>
      </c>
      <c r="J51" s="24">
        <f>(G51/H51)*100</f>
        <v>70.090909090909093</v>
      </c>
      <c r="K51" s="49">
        <v>701</v>
      </c>
      <c r="L51" s="45">
        <v>1100</v>
      </c>
      <c r="M51" s="45">
        <v>2018</v>
      </c>
      <c r="N51" s="45">
        <f>IF(W51="MI",K51-10,K51)*1</f>
        <v>691</v>
      </c>
      <c r="O51" s="24">
        <f>(N51/L51)*100</f>
        <v>62.81818181818182</v>
      </c>
      <c r="P51" s="50">
        <v>111</v>
      </c>
      <c r="Q51" s="50">
        <v>800</v>
      </c>
      <c r="R51" s="24">
        <f>(P51/Q51)*100</f>
        <v>13.875000000000002</v>
      </c>
      <c r="S51" s="24">
        <f>(J51*0.1)</f>
        <v>7.0090909090909097</v>
      </c>
      <c r="T51" s="24">
        <f>(O51*0.5)</f>
        <v>31.40909090909091</v>
      </c>
      <c r="U51" s="45">
        <f>P51*40/Q51</f>
        <v>5.55</v>
      </c>
      <c r="V51" s="46">
        <f>(S51+T51+U51)</f>
        <v>43.968181818181819</v>
      </c>
      <c r="W51" s="50" t="s">
        <v>158</v>
      </c>
      <c r="X51" s="47"/>
    </row>
    <row r="52" spans="1:24" s="51" customFormat="1" ht="22.5" customHeight="1" x14ac:dyDescent="0.2">
      <c r="A52" s="50">
        <v>47</v>
      </c>
      <c r="B52" s="47" t="s">
        <v>175</v>
      </c>
      <c r="C52" s="47" t="s">
        <v>174</v>
      </c>
      <c r="D52" s="47" t="s">
        <v>33</v>
      </c>
      <c r="E52" s="48" t="s">
        <v>173</v>
      </c>
      <c r="F52" s="47" t="s">
        <v>170</v>
      </c>
      <c r="G52" s="49">
        <v>835</v>
      </c>
      <c r="H52" s="45">
        <v>1100</v>
      </c>
      <c r="I52" s="45">
        <v>2016</v>
      </c>
      <c r="J52" s="24">
        <f>(G52/H52)*100</f>
        <v>75.909090909090907</v>
      </c>
      <c r="K52" s="49">
        <v>761</v>
      </c>
      <c r="L52" s="45">
        <v>1100</v>
      </c>
      <c r="M52" s="45">
        <v>2018</v>
      </c>
      <c r="N52" s="45">
        <f>IF(W52="MI",K52-10,K52)*1</f>
        <v>761</v>
      </c>
      <c r="O52" s="24">
        <f>(N52/L52)*100</f>
        <v>69.181818181818173</v>
      </c>
      <c r="P52" s="50">
        <v>22</v>
      </c>
      <c r="Q52" s="50">
        <v>800</v>
      </c>
      <c r="R52" s="24">
        <f>(P52/Q52)*100</f>
        <v>2.75</v>
      </c>
      <c r="S52" s="24">
        <f>(J52*0.1)</f>
        <v>7.5909090909090908</v>
      </c>
      <c r="T52" s="24">
        <f>(O52*0.5)</f>
        <v>34.590909090909086</v>
      </c>
      <c r="U52" s="45">
        <f>P52*40/Q52</f>
        <v>1.1000000000000001</v>
      </c>
      <c r="V52" s="46">
        <f>(S52+T52+U52)</f>
        <v>43.281818181818181</v>
      </c>
      <c r="W52" s="50"/>
      <c r="X52" s="47"/>
    </row>
    <row r="53" spans="1:24" s="51" customFormat="1" ht="22.5" customHeight="1" x14ac:dyDescent="0.2">
      <c r="A53" s="50">
        <v>48</v>
      </c>
      <c r="B53" s="60" t="s">
        <v>41</v>
      </c>
      <c r="C53" s="60" t="s">
        <v>42</v>
      </c>
      <c r="D53" s="60" t="s">
        <v>33</v>
      </c>
      <c r="E53" s="62">
        <v>36600</v>
      </c>
      <c r="F53" s="60" t="s">
        <v>43</v>
      </c>
      <c r="G53" s="49">
        <v>924</v>
      </c>
      <c r="H53" s="45">
        <v>1100</v>
      </c>
      <c r="I53" s="45">
        <v>2015</v>
      </c>
      <c r="J53" s="24">
        <f>(G53/H53)*100</f>
        <v>84</v>
      </c>
      <c r="K53" s="49">
        <v>709</v>
      </c>
      <c r="L53" s="45">
        <v>1100</v>
      </c>
      <c r="M53" s="45">
        <v>2017</v>
      </c>
      <c r="N53" s="45">
        <f>IF(W53="MI",K53-10,K53)*1</f>
        <v>709</v>
      </c>
      <c r="O53" s="24">
        <f>(N53/L53)*100</f>
        <v>64.454545454545453</v>
      </c>
      <c r="P53" s="50">
        <v>50</v>
      </c>
      <c r="Q53" s="50">
        <v>800</v>
      </c>
      <c r="R53" s="24">
        <f>(P53/Q53)*100</f>
        <v>6.25</v>
      </c>
      <c r="S53" s="24">
        <f>(J53*0.1)</f>
        <v>8.4</v>
      </c>
      <c r="T53" s="24">
        <f>(O53*0.5)</f>
        <v>32.227272727272727</v>
      </c>
      <c r="U53" s="45">
        <f>P53*40/Q53</f>
        <v>2.5</v>
      </c>
      <c r="V53" s="46">
        <f>(S53+T53+U53)</f>
        <v>43.127272727272725</v>
      </c>
      <c r="W53" s="50">
        <v>0</v>
      </c>
      <c r="X53" s="47"/>
    </row>
    <row r="54" spans="1:24" s="51" customFormat="1" ht="22.5" customHeight="1" x14ac:dyDescent="0.2">
      <c r="A54" s="50">
        <v>49</v>
      </c>
      <c r="B54" s="47" t="s">
        <v>74</v>
      </c>
      <c r="C54" s="47" t="s">
        <v>75</v>
      </c>
      <c r="D54" s="47" t="s">
        <v>33</v>
      </c>
      <c r="E54" s="48">
        <v>36586</v>
      </c>
      <c r="F54" s="47" t="s">
        <v>76</v>
      </c>
      <c r="G54" s="49">
        <v>872</v>
      </c>
      <c r="H54" s="45">
        <v>1100</v>
      </c>
      <c r="I54" s="45">
        <v>2015</v>
      </c>
      <c r="J54" s="24">
        <f>(G54/H54)*100</f>
        <v>79.272727272727266</v>
      </c>
      <c r="K54" s="49">
        <v>747</v>
      </c>
      <c r="L54" s="45">
        <v>1100</v>
      </c>
      <c r="M54" s="45">
        <v>2018</v>
      </c>
      <c r="N54" s="45">
        <f>IF(W54="MI",K54-10,K54)*1</f>
        <v>747</v>
      </c>
      <c r="O54" s="24">
        <f>(N54/L54)*100</f>
        <v>67.909090909090907</v>
      </c>
      <c r="P54" s="50">
        <v>13</v>
      </c>
      <c r="Q54" s="50">
        <v>800</v>
      </c>
      <c r="R54" s="24">
        <f>(P54/Q54)*100</f>
        <v>1.625</v>
      </c>
      <c r="S54" s="24">
        <f>(J54*0.1)</f>
        <v>7.9272727272727268</v>
      </c>
      <c r="T54" s="24">
        <f>(O54*0.5)</f>
        <v>33.954545454545453</v>
      </c>
      <c r="U54" s="45">
        <f>P54*40/Q54</f>
        <v>0.65</v>
      </c>
      <c r="V54" s="46">
        <f>(S54+T54+U54)</f>
        <v>42.531818181818181</v>
      </c>
      <c r="W54" s="50">
        <v>0</v>
      </c>
      <c r="X54" s="47"/>
    </row>
    <row r="55" spans="1:24" s="51" customFormat="1" ht="22.5" customHeight="1" x14ac:dyDescent="0.2">
      <c r="A55" s="50">
        <v>50</v>
      </c>
      <c r="B55" s="47" t="s">
        <v>99</v>
      </c>
      <c r="C55" s="47" t="s">
        <v>100</v>
      </c>
      <c r="D55" s="47" t="s">
        <v>33</v>
      </c>
      <c r="E55" s="48">
        <v>35797</v>
      </c>
      <c r="F55" s="47" t="s">
        <v>63</v>
      </c>
      <c r="G55" s="49">
        <v>834</v>
      </c>
      <c r="H55" s="45">
        <v>1100</v>
      </c>
      <c r="I55" s="45">
        <v>2015</v>
      </c>
      <c r="J55" s="24">
        <f>(G55/H55)*100</f>
        <v>75.818181818181813</v>
      </c>
      <c r="K55" s="49">
        <v>674</v>
      </c>
      <c r="L55" s="45">
        <v>1100</v>
      </c>
      <c r="M55" s="45">
        <v>2017</v>
      </c>
      <c r="N55" s="45">
        <f>IF(W55="MI",K55-10,K55)*1</f>
        <v>674</v>
      </c>
      <c r="O55" s="24">
        <f>(N55/L55)*100</f>
        <v>61.272727272727266</v>
      </c>
      <c r="P55" s="50">
        <v>85</v>
      </c>
      <c r="Q55" s="50">
        <v>800</v>
      </c>
      <c r="R55" s="24">
        <f>(P55/Q55)*100</f>
        <v>10.625</v>
      </c>
      <c r="S55" s="24">
        <f>(J55*0.1)</f>
        <v>7.581818181818182</v>
      </c>
      <c r="T55" s="24">
        <f>(O55*0.5)</f>
        <v>30.636363636363633</v>
      </c>
      <c r="U55" s="45">
        <f>P55*40/Q55</f>
        <v>4.25</v>
      </c>
      <c r="V55" s="46">
        <f>(S55+T55+U55)</f>
        <v>42.468181818181819</v>
      </c>
      <c r="W55" s="50">
        <v>0</v>
      </c>
      <c r="X55" s="47"/>
    </row>
    <row r="56" spans="1:24" s="51" customFormat="1" ht="22.5" customHeight="1" x14ac:dyDescent="0.2">
      <c r="A56" s="50">
        <v>51</v>
      </c>
      <c r="B56" s="47" t="s">
        <v>123</v>
      </c>
      <c r="C56" s="47" t="s">
        <v>124</v>
      </c>
      <c r="D56" s="47" t="s">
        <v>62</v>
      </c>
      <c r="E56" s="48">
        <v>37174</v>
      </c>
      <c r="F56" s="47" t="s">
        <v>37</v>
      </c>
      <c r="G56" s="49">
        <v>843</v>
      </c>
      <c r="H56" s="45">
        <v>1100</v>
      </c>
      <c r="I56" s="45">
        <v>2016</v>
      </c>
      <c r="J56" s="24">
        <f>(G56/H56)*100</f>
        <v>76.63636363636364</v>
      </c>
      <c r="K56" s="49">
        <v>650</v>
      </c>
      <c r="L56" s="45">
        <v>1100</v>
      </c>
      <c r="M56" s="45">
        <v>2018</v>
      </c>
      <c r="N56" s="45">
        <f>IF(W56="MI",K56-10,K56)*1</f>
        <v>650</v>
      </c>
      <c r="O56" s="24">
        <f>(N56/L56)*100</f>
        <v>59.090909090909093</v>
      </c>
      <c r="P56" s="50">
        <v>94</v>
      </c>
      <c r="Q56" s="50">
        <v>800</v>
      </c>
      <c r="R56" s="24">
        <f>(P56/Q56)*100</f>
        <v>11.75</v>
      </c>
      <c r="S56" s="24">
        <f>(J56*0.1)</f>
        <v>7.663636363636364</v>
      </c>
      <c r="T56" s="24">
        <f>(O56*0.5)</f>
        <v>29.545454545454547</v>
      </c>
      <c r="U56" s="45">
        <f>P56*40/Q56</f>
        <v>4.7</v>
      </c>
      <c r="V56" s="46">
        <f>(S56+T56+U56)</f>
        <v>41.909090909090914</v>
      </c>
      <c r="W56" s="50">
        <v>0</v>
      </c>
      <c r="X56" s="47"/>
    </row>
    <row r="57" spans="1:24" s="51" customFormat="1" ht="22.5" customHeight="1" x14ac:dyDescent="0.2">
      <c r="A57" s="50">
        <v>52</v>
      </c>
      <c r="B57" s="60" t="s">
        <v>107</v>
      </c>
      <c r="C57" s="60" t="s">
        <v>108</v>
      </c>
      <c r="D57" s="60" t="s">
        <v>33</v>
      </c>
      <c r="E57" s="62">
        <v>36580</v>
      </c>
      <c r="F57" s="60" t="s">
        <v>92</v>
      </c>
      <c r="G57" s="49">
        <v>785</v>
      </c>
      <c r="H57" s="45">
        <v>1100</v>
      </c>
      <c r="I57" s="45">
        <v>2016</v>
      </c>
      <c r="J57" s="24">
        <f>(G57/H57)*100</f>
        <v>71.36363636363636</v>
      </c>
      <c r="K57" s="49">
        <v>678</v>
      </c>
      <c r="L57" s="45">
        <v>1100</v>
      </c>
      <c r="M57" s="45">
        <v>2018</v>
      </c>
      <c r="N57" s="45">
        <f>IF(W57="MI",K57-10,K57)*1</f>
        <v>678</v>
      </c>
      <c r="O57" s="24">
        <f>(N57/L57)*100</f>
        <v>61.636363636363633</v>
      </c>
      <c r="P57" s="50">
        <v>68</v>
      </c>
      <c r="Q57" s="50">
        <v>800</v>
      </c>
      <c r="R57" s="24">
        <f>(P57/Q57)*100</f>
        <v>8.5</v>
      </c>
      <c r="S57" s="24">
        <f>(J57*0.1)</f>
        <v>7.1363636363636367</v>
      </c>
      <c r="T57" s="24">
        <f>(O57*0.5)</f>
        <v>30.818181818181817</v>
      </c>
      <c r="U57" s="45">
        <f>P57*40/Q57</f>
        <v>3.4</v>
      </c>
      <c r="V57" s="46">
        <f>(S57+T57+U57)</f>
        <v>41.354545454545452</v>
      </c>
      <c r="W57" s="50">
        <v>0</v>
      </c>
      <c r="X57" s="47"/>
    </row>
    <row r="58" spans="1:24" s="51" customFormat="1" ht="22.5" customHeight="1" x14ac:dyDescent="0.2">
      <c r="A58" s="50">
        <v>53</v>
      </c>
      <c r="B58" s="47" t="s">
        <v>141</v>
      </c>
      <c r="C58" s="47" t="s">
        <v>142</v>
      </c>
      <c r="D58" s="47" t="s">
        <v>33</v>
      </c>
      <c r="E58" s="48">
        <v>36257</v>
      </c>
      <c r="F58" s="47" t="s">
        <v>76</v>
      </c>
      <c r="G58" s="49">
        <v>668</v>
      </c>
      <c r="H58" s="45">
        <v>1100</v>
      </c>
      <c r="I58" s="45">
        <v>2016</v>
      </c>
      <c r="J58" s="24">
        <f>(G58/H58)*100</f>
        <v>60.727272727272727</v>
      </c>
      <c r="K58" s="49">
        <v>688</v>
      </c>
      <c r="L58" s="45">
        <v>1100</v>
      </c>
      <c r="M58" s="45">
        <v>2018</v>
      </c>
      <c r="N58" s="45">
        <f>IF(W58="MI",K58-10,K58)*1</f>
        <v>688</v>
      </c>
      <c r="O58" s="24">
        <f>(N58/L58)*100</f>
        <v>62.545454545454547</v>
      </c>
      <c r="P58" s="50">
        <v>80</v>
      </c>
      <c r="Q58" s="50">
        <v>800</v>
      </c>
      <c r="R58" s="24">
        <f>(P58/Q58)*100</f>
        <v>10</v>
      </c>
      <c r="S58" s="24">
        <f>(J58*0.1)</f>
        <v>6.0727272727272732</v>
      </c>
      <c r="T58" s="24">
        <f>(O58*0.5)</f>
        <v>31.272727272727273</v>
      </c>
      <c r="U58" s="45">
        <f>P58*40/Q58</f>
        <v>4</v>
      </c>
      <c r="V58" s="46">
        <f>(S58+T58+U58)</f>
        <v>41.345454545454544</v>
      </c>
      <c r="W58" s="50">
        <v>0</v>
      </c>
      <c r="X58" s="47"/>
    </row>
    <row r="59" spans="1:24" s="51" customFormat="1" ht="22.5" customHeight="1" x14ac:dyDescent="0.2">
      <c r="A59" s="50">
        <v>54</v>
      </c>
      <c r="B59" s="47" t="s">
        <v>70</v>
      </c>
      <c r="C59" s="47" t="s">
        <v>71</v>
      </c>
      <c r="D59" s="47" t="s">
        <v>33</v>
      </c>
      <c r="E59" s="48">
        <v>36652</v>
      </c>
      <c r="F59" s="47" t="s">
        <v>72</v>
      </c>
      <c r="G59" s="49">
        <v>721</v>
      </c>
      <c r="H59" s="45">
        <v>1100</v>
      </c>
      <c r="I59" s="45">
        <v>2016</v>
      </c>
      <c r="J59" s="24">
        <f>(G59/H59)*100</f>
        <v>65.545454545454547</v>
      </c>
      <c r="K59" s="49">
        <v>696</v>
      </c>
      <c r="L59" s="45">
        <v>1100</v>
      </c>
      <c r="M59" s="45">
        <v>2018</v>
      </c>
      <c r="N59" s="45">
        <f>IF(W59="MI",K59-10,K59)*1</f>
        <v>696</v>
      </c>
      <c r="O59" s="24">
        <f>(N59/L59)*100</f>
        <v>63.272727272727266</v>
      </c>
      <c r="P59" s="50">
        <v>54</v>
      </c>
      <c r="Q59" s="50">
        <v>800</v>
      </c>
      <c r="R59" s="24">
        <f>(P59/Q59)*100</f>
        <v>6.75</v>
      </c>
      <c r="S59" s="24">
        <f>(J59*0.1)</f>
        <v>6.5545454545454547</v>
      </c>
      <c r="T59" s="24">
        <f>(O59*0.5)</f>
        <v>31.636363636363633</v>
      </c>
      <c r="U59" s="45">
        <f>P59*40/Q59</f>
        <v>2.7</v>
      </c>
      <c r="V59" s="46">
        <f>(S59+T59+U59)</f>
        <v>40.890909090909091</v>
      </c>
      <c r="W59" s="50">
        <v>0</v>
      </c>
      <c r="X59" s="47"/>
    </row>
    <row r="60" spans="1:24" s="51" customFormat="1" ht="22.5" customHeight="1" x14ac:dyDescent="0.2">
      <c r="A60" s="50">
        <v>55</v>
      </c>
      <c r="B60" s="47" t="s">
        <v>101</v>
      </c>
      <c r="C60" s="47" t="s">
        <v>102</v>
      </c>
      <c r="D60" s="47" t="s">
        <v>33</v>
      </c>
      <c r="E60" s="48">
        <v>36615</v>
      </c>
      <c r="F60" s="47" t="s">
        <v>103</v>
      </c>
      <c r="G60" s="49">
        <v>747</v>
      </c>
      <c r="H60" s="45">
        <v>1100</v>
      </c>
      <c r="I60" s="45">
        <v>2016</v>
      </c>
      <c r="J60" s="24">
        <f>(G60/H60)*100</f>
        <v>67.909090909090907</v>
      </c>
      <c r="K60" s="49">
        <v>709</v>
      </c>
      <c r="L60" s="45">
        <v>1100</v>
      </c>
      <c r="M60" s="45">
        <v>2018</v>
      </c>
      <c r="N60" s="45">
        <f>IF(W60="MI",K60-10,K60)*1</f>
        <v>709</v>
      </c>
      <c r="O60" s="24">
        <f>(N60/L60)*100</f>
        <v>64.454545454545453</v>
      </c>
      <c r="P60" s="50">
        <v>34</v>
      </c>
      <c r="Q60" s="50">
        <v>800</v>
      </c>
      <c r="R60" s="24">
        <f>(P60/Q60)*100</f>
        <v>4.25</v>
      </c>
      <c r="S60" s="24">
        <f>(J60*0.1)</f>
        <v>6.790909090909091</v>
      </c>
      <c r="T60" s="24">
        <f>(O60*0.5)</f>
        <v>32.227272727272727</v>
      </c>
      <c r="U60" s="45">
        <f>P60*40/Q60</f>
        <v>1.7</v>
      </c>
      <c r="V60" s="46">
        <f>(S60+T60+U60)</f>
        <v>40.718181818181819</v>
      </c>
      <c r="W60" s="50">
        <v>0</v>
      </c>
      <c r="X60" s="47"/>
    </row>
    <row r="61" spans="1:24" s="51" customFormat="1" ht="22.5" customHeight="1" x14ac:dyDescent="0.2">
      <c r="A61" s="50">
        <v>56</v>
      </c>
      <c r="B61" s="47" t="s">
        <v>109</v>
      </c>
      <c r="C61" s="47" t="s">
        <v>110</v>
      </c>
      <c r="D61" s="47" t="s">
        <v>33</v>
      </c>
      <c r="E61" s="48">
        <v>35339</v>
      </c>
      <c r="F61" s="47" t="s">
        <v>37</v>
      </c>
      <c r="G61" s="49">
        <v>802</v>
      </c>
      <c r="H61" s="45">
        <v>1100</v>
      </c>
      <c r="I61" s="45">
        <v>2014</v>
      </c>
      <c r="J61" s="24">
        <f>(G61/H61)*100</f>
        <v>72.909090909090907</v>
      </c>
      <c r="K61" s="49">
        <v>609</v>
      </c>
      <c r="L61" s="45">
        <v>1100</v>
      </c>
      <c r="M61" s="45">
        <v>2016</v>
      </c>
      <c r="N61" s="45">
        <f>IF(W61="MI",K61-10,K61)*1</f>
        <v>609</v>
      </c>
      <c r="O61" s="24">
        <f>(N61/L61)*100</f>
        <v>55.36363636363636</v>
      </c>
      <c r="P61" s="50">
        <v>109</v>
      </c>
      <c r="Q61" s="50">
        <v>800</v>
      </c>
      <c r="R61" s="24">
        <f>(P61/Q61)*100</f>
        <v>13.625000000000002</v>
      </c>
      <c r="S61" s="24">
        <f>(J61*0.1)</f>
        <v>7.290909090909091</v>
      </c>
      <c r="T61" s="24">
        <f>(O61*0.5)</f>
        <v>27.68181818181818</v>
      </c>
      <c r="U61" s="45">
        <f>P61*40/Q61</f>
        <v>5.45</v>
      </c>
      <c r="V61" s="46">
        <f>(S61+T61+U61)</f>
        <v>40.422727272727272</v>
      </c>
      <c r="W61" s="50">
        <v>0</v>
      </c>
      <c r="X61" s="47"/>
    </row>
    <row r="62" spans="1:24" s="51" customFormat="1" ht="22.5" customHeight="1" x14ac:dyDescent="0.2">
      <c r="A62" s="50">
        <v>57</v>
      </c>
      <c r="B62" s="47" t="s">
        <v>148</v>
      </c>
      <c r="C62" s="47" t="s">
        <v>149</v>
      </c>
      <c r="D62" s="47" t="s">
        <v>62</v>
      </c>
      <c r="E62" s="48">
        <v>36581</v>
      </c>
      <c r="F62" s="47" t="s">
        <v>86</v>
      </c>
      <c r="G62" s="49">
        <v>770</v>
      </c>
      <c r="H62" s="45">
        <v>1100</v>
      </c>
      <c r="I62" s="45">
        <v>2015</v>
      </c>
      <c r="J62" s="24">
        <f>(G62/H62)*100</f>
        <v>70</v>
      </c>
      <c r="K62" s="49">
        <v>703</v>
      </c>
      <c r="L62" s="45">
        <v>1100</v>
      </c>
      <c r="M62" s="45">
        <v>2017</v>
      </c>
      <c r="N62" s="45">
        <f>IF(W62="MI",K62-10,K62)*1</f>
        <v>703</v>
      </c>
      <c r="O62" s="24">
        <f>(N62/L62)*100</f>
        <v>63.909090909090907</v>
      </c>
      <c r="P62" s="50">
        <v>27</v>
      </c>
      <c r="Q62" s="50">
        <v>800</v>
      </c>
      <c r="R62" s="24">
        <f>(P62/Q62)*100</f>
        <v>3.375</v>
      </c>
      <c r="S62" s="24">
        <f>(J62*0.1)</f>
        <v>7</v>
      </c>
      <c r="T62" s="24">
        <f>(O62*0.5)</f>
        <v>31.954545454545453</v>
      </c>
      <c r="U62" s="45">
        <f>P62*40/Q62</f>
        <v>1.35</v>
      </c>
      <c r="V62" s="46">
        <f>(S62+T62+U62)</f>
        <v>40.304545454545455</v>
      </c>
      <c r="W62" s="50">
        <v>0</v>
      </c>
      <c r="X62" s="47"/>
    </row>
    <row r="63" spans="1:24" s="51" customFormat="1" ht="22.5" customHeight="1" x14ac:dyDescent="0.2">
      <c r="A63" s="50">
        <v>58</v>
      </c>
      <c r="B63" s="60" t="s">
        <v>133</v>
      </c>
      <c r="C63" s="60" t="s">
        <v>134</v>
      </c>
      <c r="D63" s="60" t="s">
        <v>33</v>
      </c>
      <c r="E63" s="61">
        <v>36283</v>
      </c>
      <c r="F63" s="60" t="s">
        <v>37</v>
      </c>
      <c r="G63" s="49">
        <v>691</v>
      </c>
      <c r="H63" s="45">
        <v>1100</v>
      </c>
      <c r="I63" s="45">
        <v>2015</v>
      </c>
      <c r="J63" s="24">
        <f>(G63/H63)*100</f>
        <v>62.81818181818182</v>
      </c>
      <c r="K63" s="49">
        <v>644</v>
      </c>
      <c r="L63" s="45">
        <v>1100</v>
      </c>
      <c r="M63" s="45">
        <v>2017</v>
      </c>
      <c r="N63" s="45">
        <f>IF(W63="MI",K63-10,K63)*1</f>
        <v>644</v>
      </c>
      <c r="O63" s="24">
        <f>(N63/L63)*100</f>
        <v>58.545454545454547</v>
      </c>
      <c r="P63" s="50">
        <v>89</v>
      </c>
      <c r="Q63" s="50">
        <v>800</v>
      </c>
      <c r="R63" s="24">
        <f>(P63/Q63)*100</f>
        <v>11.125</v>
      </c>
      <c r="S63" s="24">
        <f>(J63*0.1)</f>
        <v>6.2818181818181822</v>
      </c>
      <c r="T63" s="24">
        <f>(O63*0.5)</f>
        <v>29.272727272727273</v>
      </c>
      <c r="U63" s="45">
        <f>P63*40/Q63</f>
        <v>4.45</v>
      </c>
      <c r="V63" s="46">
        <f>(S63+T63+U63)</f>
        <v>40.004545454545458</v>
      </c>
      <c r="W63" s="50">
        <v>0</v>
      </c>
      <c r="X63" s="47"/>
    </row>
    <row r="64" spans="1:24" s="51" customFormat="1" ht="22.5" customHeight="1" x14ac:dyDescent="0.2">
      <c r="A64" s="50">
        <v>59</v>
      </c>
      <c r="B64" s="60" t="s">
        <v>150</v>
      </c>
      <c r="C64" s="60" t="s">
        <v>151</v>
      </c>
      <c r="D64" s="60" t="s">
        <v>33</v>
      </c>
      <c r="E64" s="63">
        <v>36571</v>
      </c>
      <c r="F64" s="60" t="s">
        <v>152</v>
      </c>
      <c r="G64" s="49">
        <v>671</v>
      </c>
      <c r="H64" s="45">
        <v>1100</v>
      </c>
      <c r="I64" s="45">
        <v>2015</v>
      </c>
      <c r="J64" s="24">
        <f>(G64/H64)*100</f>
        <v>61</v>
      </c>
      <c r="K64" s="49">
        <v>554</v>
      </c>
      <c r="L64" s="45">
        <v>1100</v>
      </c>
      <c r="M64" s="45">
        <v>2018</v>
      </c>
      <c r="N64" s="45">
        <f>IF(W64="MI",K64-10,K64)*1</f>
        <v>554</v>
      </c>
      <c r="O64" s="24">
        <f>(N64/L64)*100</f>
        <v>50.363636363636367</v>
      </c>
      <c r="P64" s="50">
        <v>149</v>
      </c>
      <c r="Q64" s="50">
        <v>800</v>
      </c>
      <c r="R64" s="24">
        <f>(P64/Q64)*100</f>
        <v>18.625</v>
      </c>
      <c r="S64" s="24">
        <f>(J64*0.1)</f>
        <v>6.1000000000000005</v>
      </c>
      <c r="T64" s="24">
        <f>(O64*0.5)</f>
        <v>25.181818181818183</v>
      </c>
      <c r="U64" s="45">
        <f>P64*40/Q64</f>
        <v>7.45</v>
      </c>
      <c r="V64" s="46">
        <f>(S64+T64+U64)</f>
        <v>38.731818181818184</v>
      </c>
      <c r="W64" s="50">
        <v>0</v>
      </c>
      <c r="X64" s="47"/>
    </row>
    <row r="65" spans="1:27" s="51" customFormat="1" ht="22.5" customHeight="1" x14ac:dyDescent="0.2">
      <c r="A65" s="50">
        <v>60</v>
      </c>
      <c r="B65" s="47" t="s">
        <v>84</v>
      </c>
      <c r="C65" s="47" t="s">
        <v>85</v>
      </c>
      <c r="D65" s="47" t="s">
        <v>33</v>
      </c>
      <c r="E65" s="48">
        <v>36608</v>
      </c>
      <c r="F65" s="47" t="s">
        <v>86</v>
      </c>
      <c r="G65" s="49">
        <v>705</v>
      </c>
      <c r="H65" s="45">
        <v>1100</v>
      </c>
      <c r="I65" s="45">
        <v>2016</v>
      </c>
      <c r="J65" s="24">
        <f>(G65/H65)*100</f>
        <v>64.090909090909093</v>
      </c>
      <c r="K65" s="49">
        <v>651</v>
      </c>
      <c r="L65" s="45">
        <v>1100</v>
      </c>
      <c r="M65" s="45">
        <v>2018</v>
      </c>
      <c r="N65" s="45">
        <f>IF(W65="MI",K65-10,K65)*1</f>
        <v>651</v>
      </c>
      <c r="O65" s="24">
        <f>(N65/L65)*100</f>
        <v>59.18181818181818</v>
      </c>
      <c r="P65" s="50">
        <v>42</v>
      </c>
      <c r="Q65" s="50">
        <v>800</v>
      </c>
      <c r="R65" s="24">
        <f>(P65/Q65)*100</f>
        <v>5.25</v>
      </c>
      <c r="S65" s="24">
        <f>(J65*0.1)</f>
        <v>6.4090909090909101</v>
      </c>
      <c r="T65" s="24">
        <f>(O65*0.5)</f>
        <v>29.59090909090909</v>
      </c>
      <c r="U65" s="45">
        <f>P65*40/Q65</f>
        <v>2.1</v>
      </c>
      <c r="V65" s="46">
        <f>(S65+T65+U65)</f>
        <v>38.1</v>
      </c>
      <c r="W65" s="50">
        <v>0</v>
      </c>
      <c r="X65" s="47"/>
    </row>
    <row r="66" spans="1:27" s="51" customFormat="1" ht="22.5" customHeight="1" x14ac:dyDescent="0.2">
      <c r="A66" s="50">
        <v>61</v>
      </c>
      <c r="B66" s="47" t="s">
        <v>186</v>
      </c>
      <c r="C66" s="47" t="s">
        <v>185</v>
      </c>
      <c r="D66" s="47" t="s">
        <v>33</v>
      </c>
      <c r="E66" s="48">
        <v>36617</v>
      </c>
      <c r="F66" s="47" t="s">
        <v>184</v>
      </c>
      <c r="G66" s="47">
        <v>668</v>
      </c>
      <c r="H66" s="47">
        <v>1100</v>
      </c>
      <c r="I66" s="47">
        <v>2016</v>
      </c>
      <c r="J66" s="24">
        <f>(G66/H66)*100</f>
        <v>60.727272727272727</v>
      </c>
      <c r="K66" s="47">
        <v>614</v>
      </c>
      <c r="L66" s="47">
        <v>1100</v>
      </c>
      <c r="M66" s="45">
        <v>2018</v>
      </c>
      <c r="N66" s="45">
        <f>IF(W66="MI",K66-10,K66)*1</f>
        <v>614</v>
      </c>
      <c r="O66" s="24">
        <f>(N66/L66)*100</f>
        <v>55.81818181818182</v>
      </c>
      <c r="P66" s="50">
        <v>82</v>
      </c>
      <c r="Q66" s="50">
        <v>800</v>
      </c>
      <c r="R66" s="24">
        <f>(P66/Q66)*100</f>
        <v>10.25</v>
      </c>
      <c r="S66" s="24">
        <f>(J66*0.1)</f>
        <v>6.0727272727272732</v>
      </c>
      <c r="T66" s="24">
        <f>(O66*0.5)</f>
        <v>27.90909090909091</v>
      </c>
      <c r="U66" s="45">
        <f>P66*40/Q66</f>
        <v>4.0999999999999996</v>
      </c>
      <c r="V66" s="46">
        <f>(S66+T66+U66)</f>
        <v>38.081818181818186</v>
      </c>
      <c r="W66" s="47"/>
      <c r="X66" s="47"/>
    </row>
    <row r="67" spans="1:27" ht="22.5" customHeight="1" x14ac:dyDescent="0.2">
      <c r="A67" s="50">
        <v>62</v>
      </c>
      <c r="B67" s="47" t="s">
        <v>172</v>
      </c>
      <c r="C67" s="47" t="s">
        <v>171</v>
      </c>
      <c r="D67" s="47" t="s">
        <v>33</v>
      </c>
      <c r="E67" s="48">
        <v>36529</v>
      </c>
      <c r="F67" s="47" t="s">
        <v>170</v>
      </c>
      <c r="G67" s="49">
        <v>701</v>
      </c>
      <c r="H67" s="45">
        <v>1100</v>
      </c>
      <c r="I67" s="45">
        <v>2016</v>
      </c>
      <c r="J67" s="24">
        <f>(G67/H67)*100</f>
        <v>63.727272727272734</v>
      </c>
      <c r="K67" s="49">
        <v>653</v>
      </c>
      <c r="L67" s="45">
        <v>1100</v>
      </c>
      <c r="M67" s="45">
        <v>2018</v>
      </c>
      <c r="N67" s="45">
        <f>IF(W67="MI",K67-10,K67)*1</f>
        <v>653</v>
      </c>
      <c r="O67" s="24">
        <f>(N67/L67)*100</f>
        <v>59.36363636363636</v>
      </c>
      <c r="P67" s="50">
        <v>37</v>
      </c>
      <c r="Q67" s="50">
        <v>800</v>
      </c>
      <c r="R67" s="24">
        <f>(P67/Q67)*100</f>
        <v>4.625</v>
      </c>
      <c r="S67" s="24">
        <f>(J67*0.1)</f>
        <v>6.3727272727272739</v>
      </c>
      <c r="T67" s="24">
        <f>(O67*0.5)</f>
        <v>29.68181818181818</v>
      </c>
      <c r="U67" s="45">
        <f>P67*40/Q67</f>
        <v>1.85</v>
      </c>
      <c r="V67" s="46">
        <f>(S67+T67+U67)</f>
        <v>37.904545454545456</v>
      </c>
      <c r="W67" s="50"/>
      <c r="X67" s="47"/>
      <c r="Y67" s="70"/>
      <c r="Z67" s="71"/>
      <c r="AA67" s="71"/>
    </row>
    <row r="68" spans="1:27" s="51" customFormat="1" ht="22.5" customHeight="1" x14ac:dyDescent="0.2">
      <c r="A68" s="50">
        <v>63</v>
      </c>
      <c r="B68" s="47" t="s">
        <v>49</v>
      </c>
      <c r="C68" s="47" t="s">
        <v>50</v>
      </c>
      <c r="D68" s="47" t="s">
        <v>33</v>
      </c>
      <c r="E68" s="48">
        <v>35616</v>
      </c>
      <c r="F68" s="47" t="s">
        <v>37</v>
      </c>
      <c r="G68" s="49">
        <v>673</v>
      </c>
      <c r="H68" s="45">
        <v>1100</v>
      </c>
      <c r="I68" s="45">
        <v>2015</v>
      </c>
      <c r="J68" s="24">
        <f>(G68/H68)*100</f>
        <v>61.18181818181818</v>
      </c>
      <c r="K68" s="49">
        <v>600</v>
      </c>
      <c r="L68" s="45">
        <v>1100</v>
      </c>
      <c r="M68" s="45">
        <v>2017</v>
      </c>
      <c r="N68" s="45">
        <f>IF(W68="MI",K68-10,K68)*1</f>
        <v>600</v>
      </c>
      <c r="O68" s="24">
        <f>(N68/L68)*100</f>
        <v>54.54545454545454</v>
      </c>
      <c r="P68" s="50">
        <v>25</v>
      </c>
      <c r="Q68" s="50">
        <v>800</v>
      </c>
      <c r="R68" s="24">
        <f>(P68/Q68)*100</f>
        <v>3.125</v>
      </c>
      <c r="S68" s="24">
        <f>(J68*0.1)</f>
        <v>6.1181818181818182</v>
      </c>
      <c r="T68" s="24">
        <f>(O68*0.5)</f>
        <v>27.27272727272727</v>
      </c>
      <c r="U68" s="45">
        <f>P68*40/Q68</f>
        <v>1.25</v>
      </c>
      <c r="V68" s="46">
        <f>(S68+T68+U68)</f>
        <v>34.640909090909091</v>
      </c>
      <c r="W68" s="50">
        <v>0</v>
      </c>
      <c r="X68" s="47"/>
    </row>
    <row r="69" spans="1:27" s="75" customFormat="1" ht="22.5" customHeight="1" x14ac:dyDescent="0.2">
      <c r="A69" s="50">
        <v>64</v>
      </c>
      <c r="B69" s="47" t="s">
        <v>81</v>
      </c>
      <c r="C69" s="47" t="s">
        <v>82</v>
      </c>
      <c r="D69" s="47" t="s">
        <v>33</v>
      </c>
      <c r="E69" s="48">
        <v>36982</v>
      </c>
      <c r="F69" s="47" t="s">
        <v>83</v>
      </c>
      <c r="G69" s="49">
        <v>666</v>
      </c>
      <c r="H69" s="45">
        <v>1100</v>
      </c>
      <c r="I69" s="45">
        <v>2016</v>
      </c>
      <c r="J69" s="24">
        <f>(G69/H69)*100</f>
        <v>60.545454545454547</v>
      </c>
      <c r="K69" s="49">
        <v>603</v>
      </c>
      <c r="L69" s="45">
        <v>1100</v>
      </c>
      <c r="M69" s="45">
        <v>2018</v>
      </c>
      <c r="N69" s="45">
        <f>IF(W69="MI",K69-10,K69)*1</f>
        <v>603</v>
      </c>
      <c r="O69" s="24">
        <f>(N69/L69)*100</f>
        <v>54.81818181818182</v>
      </c>
      <c r="P69" s="50">
        <v>0</v>
      </c>
      <c r="Q69" s="50">
        <v>800</v>
      </c>
      <c r="R69" s="24">
        <f>(P69/Q69)*100</f>
        <v>0</v>
      </c>
      <c r="S69" s="24">
        <f>(J69*0.1)</f>
        <v>6.0545454545454547</v>
      </c>
      <c r="T69" s="24">
        <f>(O69*0.5)</f>
        <v>27.40909090909091</v>
      </c>
      <c r="U69" s="45">
        <f>P69*40/Q69</f>
        <v>0</v>
      </c>
      <c r="V69" s="46">
        <f>(S69+T69+U69)</f>
        <v>33.463636363636368</v>
      </c>
      <c r="W69" s="50">
        <v>0</v>
      </c>
      <c r="X69" s="47"/>
    </row>
    <row r="70" spans="1:27" s="51" customFormat="1" ht="22.5" customHeight="1" x14ac:dyDescent="0.2">
      <c r="A70" s="50">
        <v>65</v>
      </c>
      <c r="B70" s="47" t="s">
        <v>90</v>
      </c>
      <c r="C70" s="47" t="s">
        <v>91</v>
      </c>
      <c r="D70" s="47" t="s">
        <v>33</v>
      </c>
      <c r="E70" s="48">
        <v>36265</v>
      </c>
      <c r="F70" s="47" t="s">
        <v>92</v>
      </c>
      <c r="G70" s="49">
        <v>860</v>
      </c>
      <c r="H70" s="45">
        <v>1100</v>
      </c>
      <c r="I70" s="45">
        <v>2015</v>
      </c>
      <c r="J70" s="24">
        <f t="shared" ref="J38:J70" si="0">(G70/H70)*100</f>
        <v>78.181818181818187</v>
      </c>
      <c r="K70" s="49">
        <v>738</v>
      </c>
      <c r="L70" s="45">
        <v>1100</v>
      </c>
      <c r="M70" s="45">
        <v>2017</v>
      </c>
      <c r="N70" s="45">
        <f t="shared" ref="N34:N70" si="1">IF(W70="MI",K70-10,K70)*1</f>
        <v>738</v>
      </c>
      <c r="O70" s="24">
        <f t="shared" ref="O70" si="2">(N70/L70)*100</f>
        <v>67.090909090909093</v>
      </c>
      <c r="P70" s="50" t="s">
        <v>199</v>
      </c>
      <c r="Q70" s="50">
        <v>800</v>
      </c>
      <c r="R70" s="24" t="e">
        <f t="shared" ref="R70" si="3">(P70/Q70)*100</f>
        <v>#VALUE!</v>
      </c>
      <c r="S70" s="24">
        <f t="shared" ref="S70" si="4">(J70*0.1)</f>
        <v>7.8181818181818192</v>
      </c>
      <c r="T70" s="24">
        <f t="shared" ref="T70" si="5">(O70*0.5)</f>
        <v>33.545454545454547</v>
      </c>
      <c r="U70" s="45" t="e">
        <f t="shared" ref="U38:U70" si="6">P70*40/Q70</f>
        <v>#VALUE!</v>
      </c>
      <c r="V70" s="46" t="e">
        <f t="shared" ref="V70" si="7">(S70+T70+U70)</f>
        <v>#VALUE!</v>
      </c>
      <c r="W70" s="50">
        <v>0</v>
      </c>
      <c r="X70" s="47" t="s">
        <v>189</v>
      </c>
    </row>
    <row r="71" spans="1:27" x14ac:dyDescent="0.2">
      <c r="A71" s="71"/>
      <c r="B71" s="71"/>
      <c r="C71" s="71"/>
      <c r="D71" s="71"/>
      <c r="E71" s="76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</row>
    <row r="72" spans="1:27" x14ac:dyDescent="0.2">
      <c r="A72" s="71"/>
      <c r="B72" s="71"/>
      <c r="C72" s="71"/>
      <c r="D72" s="71"/>
      <c r="E72" s="76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</row>
    <row r="73" spans="1:27" x14ac:dyDescent="0.2">
      <c r="A73" s="71"/>
      <c r="B73" s="71"/>
      <c r="C73" s="71"/>
      <c r="D73" s="71"/>
      <c r="E73" s="76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</row>
    <row r="74" spans="1:27" x14ac:dyDescent="0.2">
      <c r="A74" s="71"/>
      <c r="B74" s="71"/>
      <c r="C74" s="71"/>
      <c r="D74" s="71"/>
      <c r="E74" s="76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</row>
    <row r="75" spans="1:27" x14ac:dyDescent="0.2">
      <c r="A75" s="71"/>
      <c r="B75" s="71"/>
      <c r="C75" s="71"/>
      <c r="D75" s="71"/>
      <c r="E75" s="76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</row>
    <row r="76" spans="1:27" x14ac:dyDescent="0.2">
      <c r="A76" s="71"/>
      <c r="B76" s="71"/>
      <c r="C76" s="71"/>
      <c r="D76" s="71"/>
      <c r="E76" s="76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</row>
    <row r="77" spans="1:27" x14ac:dyDescent="0.2">
      <c r="A77" s="71"/>
      <c r="B77" s="71"/>
      <c r="C77" s="71"/>
      <c r="D77" s="71"/>
      <c r="E77" s="76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</row>
    <row r="78" spans="1:27" x14ac:dyDescent="0.2">
      <c r="A78" s="71"/>
      <c r="B78" s="71"/>
      <c r="C78" s="71"/>
      <c r="D78" s="71"/>
      <c r="E78" s="76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</row>
    <row r="79" spans="1:27" x14ac:dyDescent="0.2">
      <c r="A79" s="71"/>
      <c r="B79" s="71"/>
      <c r="C79" s="71"/>
      <c r="D79" s="71"/>
      <c r="E79" s="76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</row>
    <row r="80" spans="1:27" x14ac:dyDescent="0.2">
      <c r="A80" s="71"/>
      <c r="B80" s="71"/>
      <c r="C80" s="71"/>
      <c r="D80" s="71"/>
      <c r="E80" s="76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</row>
    <row r="81" spans="1:23" x14ac:dyDescent="0.2">
      <c r="A81" s="71"/>
      <c r="B81" s="71"/>
      <c r="C81" s="71"/>
      <c r="D81" s="71"/>
      <c r="E81" s="76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</row>
    <row r="82" spans="1:23" x14ac:dyDescent="0.2">
      <c r="A82" s="71"/>
      <c r="B82" s="71"/>
      <c r="C82" s="71"/>
      <c r="D82" s="71"/>
      <c r="E82" s="76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</row>
    <row r="83" spans="1:23" x14ac:dyDescent="0.2">
      <c r="A83" s="71"/>
      <c r="B83" s="71"/>
      <c r="C83" s="71"/>
      <c r="D83" s="71"/>
      <c r="E83" s="76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</row>
    <row r="84" spans="1:23" x14ac:dyDescent="0.2">
      <c r="A84" s="71"/>
      <c r="B84" s="71"/>
      <c r="C84" s="71"/>
      <c r="D84" s="71"/>
      <c r="E84" s="76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</row>
    <row r="85" spans="1:23" x14ac:dyDescent="0.2">
      <c r="A85" s="71"/>
      <c r="B85" s="71"/>
      <c r="C85" s="71"/>
      <c r="D85" s="71"/>
      <c r="E85" s="76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</row>
    <row r="86" spans="1:23" x14ac:dyDescent="0.2">
      <c r="A86" s="71"/>
      <c r="B86" s="71"/>
      <c r="C86" s="71"/>
      <c r="D86" s="71"/>
      <c r="E86" s="76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</row>
    <row r="87" spans="1:23" x14ac:dyDescent="0.2">
      <c r="A87" s="71"/>
      <c r="B87" s="71"/>
      <c r="C87" s="71"/>
      <c r="D87" s="71"/>
      <c r="E87" s="76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</row>
    <row r="88" spans="1:23" x14ac:dyDescent="0.2">
      <c r="A88" s="71"/>
      <c r="B88" s="71"/>
      <c r="C88" s="71"/>
      <c r="D88" s="71"/>
      <c r="E88" s="76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</row>
    <row r="89" spans="1:23" x14ac:dyDescent="0.2">
      <c r="A89" s="71"/>
      <c r="B89" s="71"/>
      <c r="C89" s="71"/>
      <c r="D89" s="71"/>
      <c r="E89" s="76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</row>
    <row r="90" spans="1:23" x14ac:dyDescent="0.2">
      <c r="A90" s="71"/>
      <c r="B90" s="71"/>
      <c r="C90" s="71"/>
      <c r="D90" s="71"/>
      <c r="E90" s="76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</row>
    <row r="91" spans="1:23" x14ac:dyDescent="0.2">
      <c r="A91" s="71"/>
      <c r="B91" s="71"/>
      <c r="C91" s="71"/>
      <c r="D91" s="71"/>
      <c r="E91" s="76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</row>
    <row r="92" spans="1:23" x14ac:dyDescent="0.2">
      <c r="A92" s="71"/>
      <c r="B92" s="71"/>
      <c r="C92" s="71"/>
      <c r="D92" s="71"/>
      <c r="E92" s="76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</row>
    <row r="93" spans="1:23" x14ac:dyDescent="0.2">
      <c r="A93" s="71"/>
      <c r="B93" s="71"/>
      <c r="C93" s="71"/>
      <c r="D93" s="71"/>
      <c r="E93" s="76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</row>
    <row r="94" spans="1:23" x14ac:dyDescent="0.2">
      <c r="A94" s="71"/>
      <c r="B94" s="71"/>
      <c r="C94" s="71"/>
      <c r="D94" s="71"/>
      <c r="E94" s="76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</row>
    <row r="95" spans="1:23" x14ac:dyDescent="0.2">
      <c r="A95" s="71"/>
      <c r="B95" s="71"/>
      <c r="C95" s="71"/>
      <c r="D95" s="71"/>
      <c r="E95" s="76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</row>
    <row r="96" spans="1:23" x14ac:dyDescent="0.2">
      <c r="A96" s="71"/>
      <c r="B96" s="71"/>
      <c r="C96" s="71"/>
      <c r="D96" s="71"/>
      <c r="E96" s="76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</row>
    <row r="97" spans="1:23" x14ac:dyDescent="0.2">
      <c r="A97" s="71"/>
      <c r="B97" s="71"/>
      <c r="C97" s="71"/>
      <c r="D97" s="71"/>
      <c r="E97" s="76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</row>
    <row r="98" spans="1:23" x14ac:dyDescent="0.2">
      <c r="A98" s="71"/>
      <c r="B98" s="71"/>
      <c r="C98" s="71"/>
      <c r="D98" s="71"/>
      <c r="E98" s="76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</row>
    <row r="99" spans="1:23" x14ac:dyDescent="0.2">
      <c r="A99" s="71"/>
      <c r="B99" s="71"/>
      <c r="C99" s="71"/>
      <c r="D99" s="71"/>
      <c r="E99" s="76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</row>
    <row r="100" spans="1:23" x14ac:dyDescent="0.2">
      <c r="A100" s="71"/>
      <c r="B100" s="71"/>
      <c r="C100" s="71"/>
      <c r="D100" s="71"/>
      <c r="E100" s="76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</row>
    <row r="101" spans="1:23" x14ac:dyDescent="0.2">
      <c r="A101" s="71"/>
      <c r="B101" s="71"/>
      <c r="C101" s="71"/>
      <c r="D101" s="71"/>
      <c r="E101" s="76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</row>
    <row r="102" spans="1:23" x14ac:dyDescent="0.2">
      <c r="A102" s="71"/>
      <c r="B102" s="71"/>
      <c r="C102" s="71"/>
      <c r="D102" s="71"/>
      <c r="E102" s="76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</row>
    <row r="103" spans="1:23" x14ac:dyDescent="0.2">
      <c r="A103" s="71"/>
      <c r="B103" s="71"/>
      <c r="C103" s="71"/>
      <c r="D103" s="71"/>
      <c r="E103" s="76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</row>
    <row r="104" spans="1:23" x14ac:dyDescent="0.2">
      <c r="A104" s="71"/>
      <c r="B104" s="71"/>
      <c r="C104" s="71"/>
      <c r="D104" s="71"/>
      <c r="E104" s="76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</row>
    <row r="105" spans="1:23" x14ac:dyDescent="0.2">
      <c r="A105" s="71"/>
      <c r="B105" s="71"/>
      <c r="C105" s="71"/>
      <c r="D105" s="71"/>
      <c r="E105" s="76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</row>
    <row r="106" spans="1:23" x14ac:dyDescent="0.2">
      <c r="A106" s="71"/>
      <c r="B106" s="71"/>
      <c r="C106" s="71"/>
      <c r="D106" s="71"/>
      <c r="E106" s="76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</row>
    <row r="107" spans="1:23" x14ac:dyDescent="0.2">
      <c r="A107" s="71"/>
      <c r="B107" s="71"/>
      <c r="C107" s="71"/>
      <c r="D107" s="71"/>
      <c r="E107" s="76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</row>
    <row r="108" spans="1:23" x14ac:dyDescent="0.2">
      <c r="A108" s="71"/>
      <c r="B108" s="71"/>
      <c r="C108" s="71"/>
      <c r="D108" s="71"/>
      <c r="E108" s="76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</row>
    <row r="109" spans="1:23" x14ac:dyDescent="0.2">
      <c r="A109" s="71"/>
      <c r="B109" s="71"/>
      <c r="C109" s="71"/>
      <c r="D109" s="71"/>
      <c r="E109" s="76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</row>
    <row r="110" spans="1:23" x14ac:dyDescent="0.2">
      <c r="A110" s="71"/>
      <c r="B110" s="71"/>
      <c r="C110" s="71"/>
      <c r="D110" s="71"/>
      <c r="E110" s="76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</row>
    <row r="111" spans="1:23" x14ac:dyDescent="0.2">
      <c r="A111" s="71"/>
      <c r="B111" s="71"/>
      <c r="C111" s="71"/>
      <c r="D111" s="71"/>
      <c r="E111" s="76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</row>
    <row r="112" spans="1:23" x14ac:dyDescent="0.2">
      <c r="A112" s="71"/>
      <c r="B112" s="71"/>
      <c r="C112" s="71"/>
      <c r="D112" s="71"/>
      <c r="E112" s="76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</row>
    <row r="113" spans="1:23" x14ac:dyDescent="0.2">
      <c r="A113" s="71"/>
      <c r="B113" s="71"/>
      <c r="C113" s="71"/>
      <c r="D113" s="71"/>
      <c r="E113" s="76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</row>
    <row r="114" spans="1:23" x14ac:dyDescent="0.2">
      <c r="A114" s="71"/>
      <c r="B114" s="71"/>
      <c r="C114" s="71"/>
      <c r="D114" s="71"/>
      <c r="E114" s="76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</row>
    <row r="115" spans="1:23" x14ac:dyDescent="0.2">
      <c r="A115" s="71"/>
      <c r="B115" s="71"/>
      <c r="C115" s="71"/>
      <c r="D115" s="71"/>
      <c r="E115" s="76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</row>
    <row r="116" spans="1:23" x14ac:dyDescent="0.2">
      <c r="A116" s="71"/>
      <c r="B116" s="71"/>
      <c r="C116" s="71"/>
      <c r="D116" s="71"/>
      <c r="E116" s="76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</row>
    <row r="117" spans="1:23" x14ac:dyDescent="0.2">
      <c r="A117" s="71"/>
      <c r="B117" s="71"/>
      <c r="C117" s="71"/>
      <c r="D117" s="71"/>
      <c r="E117" s="76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</row>
    <row r="118" spans="1:23" x14ac:dyDescent="0.2">
      <c r="A118" s="71"/>
      <c r="B118" s="71"/>
      <c r="C118" s="71"/>
      <c r="D118" s="71"/>
      <c r="E118" s="76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</row>
    <row r="119" spans="1:23" x14ac:dyDescent="0.2">
      <c r="A119" s="71"/>
      <c r="B119" s="71"/>
      <c r="C119" s="71"/>
      <c r="D119" s="71"/>
      <c r="E119" s="76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</row>
    <row r="120" spans="1:23" x14ac:dyDescent="0.2">
      <c r="A120" s="71"/>
      <c r="B120" s="71"/>
      <c r="C120" s="71"/>
      <c r="D120" s="71"/>
      <c r="E120" s="76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</row>
    <row r="121" spans="1:23" x14ac:dyDescent="0.2">
      <c r="A121" s="71"/>
      <c r="B121" s="71"/>
      <c r="C121" s="71"/>
      <c r="D121" s="71"/>
      <c r="E121" s="76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</row>
    <row r="122" spans="1:23" x14ac:dyDescent="0.2">
      <c r="A122" s="71"/>
      <c r="B122" s="71"/>
      <c r="C122" s="71"/>
      <c r="D122" s="71"/>
      <c r="E122" s="76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</row>
    <row r="123" spans="1:23" x14ac:dyDescent="0.2">
      <c r="A123" s="71"/>
      <c r="B123" s="71"/>
      <c r="C123" s="71"/>
      <c r="D123" s="71"/>
      <c r="E123" s="76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</row>
    <row r="124" spans="1:23" x14ac:dyDescent="0.2">
      <c r="A124" s="71"/>
      <c r="B124" s="71"/>
      <c r="C124" s="71"/>
      <c r="D124" s="71"/>
      <c r="E124" s="76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</row>
    <row r="125" spans="1:23" x14ac:dyDescent="0.2">
      <c r="A125" s="71"/>
      <c r="B125" s="71"/>
      <c r="C125" s="71"/>
      <c r="D125" s="71"/>
      <c r="E125" s="76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</row>
    <row r="126" spans="1:23" x14ac:dyDescent="0.2">
      <c r="A126" s="71"/>
      <c r="B126" s="71"/>
      <c r="C126" s="71"/>
      <c r="D126" s="71"/>
      <c r="E126" s="76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</row>
    <row r="127" spans="1:23" x14ac:dyDescent="0.2">
      <c r="A127" s="71"/>
      <c r="B127" s="71"/>
      <c r="C127" s="71"/>
      <c r="D127" s="71"/>
      <c r="E127" s="76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</row>
    <row r="128" spans="1:23" x14ac:dyDescent="0.2">
      <c r="A128" s="71"/>
      <c r="B128" s="71"/>
      <c r="C128" s="71"/>
      <c r="D128" s="71"/>
      <c r="E128" s="76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</row>
    <row r="129" spans="1:23" x14ac:dyDescent="0.2">
      <c r="A129" s="71"/>
      <c r="B129" s="71"/>
      <c r="C129" s="71"/>
      <c r="D129" s="71"/>
      <c r="E129" s="76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</row>
    <row r="130" spans="1:23" x14ac:dyDescent="0.2">
      <c r="A130" s="71"/>
      <c r="B130" s="71"/>
      <c r="C130" s="71"/>
      <c r="D130" s="71"/>
      <c r="E130" s="76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</row>
    <row r="131" spans="1:23" x14ac:dyDescent="0.2">
      <c r="A131" s="71"/>
      <c r="B131" s="71"/>
      <c r="C131" s="71"/>
      <c r="D131" s="71"/>
      <c r="E131" s="76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</row>
    <row r="132" spans="1:23" x14ac:dyDescent="0.2">
      <c r="A132" s="71"/>
      <c r="B132" s="71"/>
      <c r="C132" s="71"/>
      <c r="D132" s="71"/>
      <c r="E132" s="76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</row>
    <row r="133" spans="1:23" x14ac:dyDescent="0.2">
      <c r="A133" s="71"/>
      <c r="B133" s="71"/>
      <c r="C133" s="71"/>
      <c r="D133" s="71"/>
      <c r="E133" s="76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</row>
    <row r="134" spans="1:23" x14ac:dyDescent="0.2">
      <c r="A134" s="71"/>
      <c r="B134" s="71"/>
      <c r="C134" s="71"/>
      <c r="D134" s="71"/>
      <c r="E134" s="76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</row>
    <row r="135" spans="1:23" x14ac:dyDescent="0.2">
      <c r="A135" s="71"/>
      <c r="B135" s="71"/>
      <c r="C135" s="71"/>
      <c r="D135" s="71"/>
      <c r="E135" s="76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</row>
    <row r="136" spans="1:23" x14ac:dyDescent="0.2">
      <c r="A136" s="71"/>
      <c r="B136" s="71"/>
      <c r="C136" s="71"/>
      <c r="D136" s="71"/>
      <c r="E136" s="76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</row>
    <row r="137" spans="1:23" x14ac:dyDescent="0.2">
      <c r="A137" s="71"/>
      <c r="B137" s="71"/>
      <c r="C137" s="71"/>
      <c r="D137" s="71"/>
      <c r="E137" s="76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</row>
    <row r="138" spans="1:23" x14ac:dyDescent="0.2">
      <c r="A138" s="71"/>
      <c r="B138" s="71"/>
      <c r="C138" s="71"/>
      <c r="D138" s="71"/>
      <c r="E138" s="76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</row>
    <row r="139" spans="1:23" x14ac:dyDescent="0.2">
      <c r="A139" s="71"/>
      <c r="B139" s="71"/>
      <c r="C139" s="71"/>
      <c r="D139" s="71"/>
      <c r="E139" s="76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</row>
    <row r="140" spans="1:23" x14ac:dyDescent="0.2">
      <c r="A140" s="71"/>
      <c r="B140" s="71"/>
      <c r="C140" s="71"/>
      <c r="D140" s="71"/>
      <c r="E140" s="76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</row>
    <row r="141" spans="1:23" x14ac:dyDescent="0.2">
      <c r="A141" s="71"/>
      <c r="B141" s="71"/>
      <c r="C141" s="71"/>
      <c r="D141" s="71"/>
      <c r="E141" s="76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</row>
    <row r="142" spans="1:23" x14ac:dyDescent="0.2">
      <c r="A142" s="71"/>
      <c r="B142" s="71"/>
      <c r="C142" s="71"/>
      <c r="D142" s="71"/>
      <c r="E142" s="76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</row>
    <row r="143" spans="1:23" x14ac:dyDescent="0.2">
      <c r="A143" s="71"/>
      <c r="B143" s="71"/>
      <c r="C143" s="71"/>
      <c r="D143" s="71"/>
      <c r="E143" s="76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</row>
    <row r="144" spans="1:23" x14ac:dyDescent="0.2">
      <c r="A144" s="71"/>
      <c r="B144" s="71"/>
      <c r="C144" s="71"/>
      <c r="D144" s="71"/>
      <c r="E144" s="76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</row>
    <row r="145" spans="1:23" x14ac:dyDescent="0.2">
      <c r="A145" s="71"/>
      <c r="B145" s="71"/>
      <c r="C145" s="71"/>
      <c r="D145" s="71"/>
      <c r="E145" s="76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</row>
    <row r="146" spans="1:23" x14ac:dyDescent="0.2">
      <c r="A146" s="71"/>
      <c r="B146" s="71"/>
      <c r="C146" s="71"/>
      <c r="D146" s="71"/>
      <c r="E146" s="76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</row>
    <row r="147" spans="1:23" x14ac:dyDescent="0.2">
      <c r="A147" s="71"/>
      <c r="B147" s="71"/>
      <c r="C147" s="71"/>
      <c r="D147" s="71"/>
      <c r="E147" s="76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</row>
    <row r="148" spans="1:23" x14ac:dyDescent="0.2">
      <c r="A148" s="71"/>
      <c r="B148" s="71"/>
      <c r="C148" s="71"/>
      <c r="D148" s="71"/>
      <c r="E148" s="76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</row>
    <row r="149" spans="1:23" x14ac:dyDescent="0.2">
      <c r="A149" s="71"/>
      <c r="B149" s="71"/>
      <c r="C149" s="71"/>
      <c r="D149" s="71"/>
      <c r="E149" s="76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</row>
    <row r="150" spans="1:23" x14ac:dyDescent="0.2">
      <c r="A150" s="71"/>
      <c r="B150" s="71"/>
      <c r="C150" s="71"/>
      <c r="D150" s="71"/>
      <c r="E150" s="76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</row>
    <row r="151" spans="1:23" x14ac:dyDescent="0.2">
      <c r="A151" s="71"/>
      <c r="B151" s="71"/>
      <c r="C151" s="71"/>
      <c r="D151" s="71"/>
      <c r="E151" s="76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</row>
    <row r="152" spans="1:23" x14ac:dyDescent="0.2">
      <c r="A152" s="71"/>
      <c r="B152" s="71"/>
      <c r="C152" s="71"/>
      <c r="D152" s="71"/>
      <c r="E152" s="76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</row>
    <row r="153" spans="1:23" x14ac:dyDescent="0.2">
      <c r="A153" s="71"/>
      <c r="B153" s="71"/>
      <c r="C153" s="71"/>
      <c r="D153" s="71"/>
      <c r="E153" s="76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</row>
    <row r="154" spans="1:23" x14ac:dyDescent="0.2">
      <c r="A154" s="71"/>
      <c r="B154" s="71"/>
      <c r="C154" s="71"/>
      <c r="D154" s="71"/>
      <c r="E154" s="76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</row>
    <row r="155" spans="1:23" x14ac:dyDescent="0.2">
      <c r="A155" s="71"/>
      <c r="B155" s="71"/>
      <c r="C155" s="71"/>
      <c r="D155" s="71"/>
      <c r="E155" s="76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</row>
    <row r="156" spans="1:23" x14ac:dyDescent="0.2">
      <c r="A156" s="71"/>
      <c r="B156" s="71"/>
      <c r="C156" s="71"/>
      <c r="D156" s="71"/>
      <c r="E156" s="76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</row>
    <row r="157" spans="1:23" x14ac:dyDescent="0.2">
      <c r="A157" s="71"/>
      <c r="B157" s="71"/>
      <c r="C157" s="71"/>
      <c r="D157" s="71"/>
      <c r="E157" s="76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</row>
    <row r="158" spans="1:23" x14ac:dyDescent="0.2">
      <c r="A158" s="71"/>
      <c r="B158" s="71"/>
      <c r="C158" s="71"/>
      <c r="D158" s="71"/>
      <c r="E158" s="76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</row>
    <row r="159" spans="1:23" x14ac:dyDescent="0.2">
      <c r="A159" s="71"/>
      <c r="B159" s="71"/>
      <c r="C159" s="71"/>
      <c r="D159" s="71"/>
      <c r="E159" s="76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</row>
    <row r="160" spans="1:23" x14ac:dyDescent="0.2">
      <c r="A160" s="71"/>
      <c r="B160" s="71"/>
      <c r="C160" s="71"/>
      <c r="D160" s="71"/>
      <c r="E160" s="76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</row>
    <row r="161" spans="1:23" x14ac:dyDescent="0.2">
      <c r="A161" s="71"/>
      <c r="B161" s="71"/>
      <c r="C161" s="71"/>
      <c r="D161" s="71"/>
      <c r="E161" s="76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</row>
    <row r="162" spans="1:23" x14ac:dyDescent="0.2">
      <c r="A162" s="71"/>
      <c r="B162" s="71"/>
      <c r="C162" s="71"/>
      <c r="D162" s="71"/>
      <c r="E162" s="76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</row>
    <row r="163" spans="1:23" x14ac:dyDescent="0.2">
      <c r="A163" s="71"/>
      <c r="B163" s="71"/>
      <c r="C163" s="71"/>
      <c r="D163" s="71"/>
      <c r="E163" s="76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</row>
    <row r="164" spans="1:23" x14ac:dyDescent="0.2">
      <c r="A164" s="71"/>
      <c r="B164" s="71"/>
      <c r="C164" s="71"/>
      <c r="D164" s="71"/>
      <c r="E164" s="76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</row>
    <row r="165" spans="1:23" x14ac:dyDescent="0.2">
      <c r="A165" s="71"/>
      <c r="B165" s="71"/>
      <c r="C165" s="71"/>
      <c r="D165" s="71"/>
      <c r="E165" s="76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</row>
    <row r="166" spans="1:23" x14ac:dyDescent="0.2">
      <c r="A166" s="71"/>
      <c r="B166" s="71"/>
      <c r="C166" s="71"/>
      <c r="D166" s="71"/>
      <c r="E166" s="76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</row>
    <row r="167" spans="1:23" x14ac:dyDescent="0.2">
      <c r="A167" s="71"/>
      <c r="B167" s="71"/>
      <c r="C167" s="71"/>
      <c r="D167" s="71"/>
      <c r="E167" s="76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</row>
    <row r="168" spans="1:23" x14ac:dyDescent="0.2">
      <c r="A168" s="71"/>
      <c r="B168" s="71"/>
      <c r="C168" s="71"/>
      <c r="D168" s="71"/>
      <c r="E168" s="76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</row>
    <row r="169" spans="1:23" x14ac:dyDescent="0.2">
      <c r="A169" s="71"/>
      <c r="B169" s="71"/>
      <c r="C169" s="71"/>
      <c r="D169" s="71"/>
      <c r="E169" s="76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</row>
    <row r="170" spans="1:23" x14ac:dyDescent="0.2">
      <c r="A170" s="71"/>
      <c r="B170" s="71"/>
      <c r="C170" s="71"/>
      <c r="D170" s="71"/>
      <c r="E170" s="76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</row>
    <row r="171" spans="1:23" x14ac:dyDescent="0.2">
      <c r="A171" s="71"/>
      <c r="B171" s="71"/>
      <c r="C171" s="71"/>
      <c r="D171" s="71"/>
      <c r="E171" s="76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</row>
    <row r="172" spans="1:23" x14ac:dyDescent="0.2">
      <c r="A172" s="71"/>
      <c r="B172" s="71"/>
      <c r="C172" s="71"/>
      <c r="D172" s="71"/>
      <c r="E172" s="76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</row>
    <row r="173" spans="1:23" x14ac:dyDescent="0.2">
      <c r="A173" s="71"/>
      <c r="B173" s="71"/>
      <c r="C173" s="71"/>
      <c r="D173" s="71"/>
      <c r="E173" s="76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</row>
    <row r="174" spans="1:23" x14ac:dyDescent="0.2">
      <c r="A174" s="71"/>
      <c r="B174" s="71"/>
      <c r="C174" s="71"/>
      <c r="D174" s="71"/>
      <c r="E174" s="76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</row>
    <row r="175" spans="1:23" x14ac:dyDescent="0.2">
      <c r="A175" s="71"/>
      <c r="B175" s="71"/>
      <c r="C175" s="71"/>
      <c r="D175" s="71"/>
      <c r="E175" s="76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</row>
    <row r="176" spans="1:23" x14ac:dyDescent="0.2">
      <c r="A176" s="71"/>
      <c r="B176" s="71"/>
      <c r="C176" s="71"/>
      <c r="D176" s="71"/>
      <c r="E176" s="76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</row>
    <row r="177" spans="1:23" x14ac:dyDescent="0.2">
      <c r="A177" s="71"/>
      <c r="B177" s="71"/>
      <c r="C177" s="71"/>
      <c r="D177" s="71"/>
      <c r="E177" s="76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</row>
    <row r="178" spans="1:23" x14ac:dyDescent="0.2">
      <c r="A178" s="71"/>
      <c r="B178" s="71"/>
      <c r="C178" s="71"/>
      <c r="D178" s="71"/>
      <c r="E178" s="76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</row>
    <row r="179" spans="1:23" x14ac:dyDescent="0.2">
      <c r="A179" s="71"/>
      <c r="B179" s="71"/>
      <c r="C179" s="71"/>
      <c r="D179" s="71"/>
      <c r="E179" s="76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</row>
    <row r="180" spans="1:23" x14ac:dyDescent="0.2">
      <c r="A180" s="71"/>
      <c r="B180" s="71"/>
      <c r="C180" s="71"/>
      <c r="D180" s="71"/>
      <c r="E180" s="76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</row>
    <row r="181" spans="1:23" x14ac:dyDescent="0.2">
      <c r="A181" s="71"/>
      <c r="B181" s="71"/>
      <c r="C181" s="71"/>
      <c r="D181" s="71"/>
      <c r="E181" s="76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</row>
    <row r="182" spans="1:23" x14ac:dyDescent="0.2">
      <c r="A182" s="71"/>
      <c r="B182" s="71"/>
      <c r="C182" s="71"/>
      <c r="D182" s="71"/>
      <c r="E182" s="76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</row>
    <row r="183" spans="1:23" x14ac:dyDescent="0.2">
      <c r="A183" s="71"/>
      <c r="B183" s="71"/>
      <c r="C183" s="71"/>
      <c r="D183" s="71"/>
      <c r="E183" s="76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</row>
    <row r="184" spans="1:23" x14ac:dyDescent="0.2">
      <c r="A184" s="71"/>
      <c r="B184" s="71"/>
      <c r="C184" s="71"/>
      <c r="D184" s="71"/>
      <c r="E184" s="76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</row>
    <row r="185" spans="1:23" x14ac:dyDescent="0.2">
      <c r="A185" s="71"/>
      <c r="B185" s="71"/>
      <c r="C185" s="71"/>
      <c r="D185" s="71"/>
      <c r="E185" s="76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</row>
    <row r="186" spans="1:23" x14ac:dyDescent="0.2">
      <c r="A186" s="71"/>
      <c r="B186" s="71"/>
      <c r="C186" s="71"/>
      <c r="D186" s="71"/>
      <c r="E186" s="76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</row>
    <row r="187" spans="1:23" x14ac:dyDescent="0.2">
      <c r="A187" s="71"/>
      <c r="B187" s="71"/>
      <c r="C187" s="71"/>
      <c r="D187" s="71"/>
      <c r="E187" s="76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</row>
    <row r="188" spans="1:23" x14ac:dyDescent="0.2">
      <c r="A188" s="71"/>
      <c r="B188" s="71"/>
      <c r="C188" s="71"/>
      <c r="D188" s="71"/>
      <c r="E188" s="76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</row>
    <row r="189" spans="1:23" x14ac:dyDescent="0.2">
      <c r="A189" s="71"/>
      <c r="B189" s="71"/>
      <c r="C189" s="71"/>
      <c r="D189" s="71"/>
      <c r="E189" s="76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</row>
    <row r="190" spans="1:23" x14ac:dyDescent="0.2">
      <c r="A190" s="71"/>
      <c r="B190" s="71"/>
      <c r="C190" s="71"/>
      <c r="D190" s="71"/>
      <c r="E190" s="76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</row>
    <row r="191" spans="1:23" x14ac:dyDescent="0.2">
      <c r="A191" s="71"/>
      <c r="B191" s="71"/>
      <c r="C191" s="71"/>
      <c r="D191" s="71"/>
      <c r="E191" s="76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</row>
    <row r="192" spans="1:23" x14ac:dyDescent="0.2">
      <c r="A192" s="71"/>
      <c r="B192" s="71"/>
      <c r="C192" s="71"/>
      <c r="D192" s="71"/>
      <c r="E192" s="76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</row>
    <row r="193" spans="1:23" x14ac:dyDescent="0.2">
      <c r="A193" s="71"/>
      <c r="B193" s="71"/>
      <c r="C193" s="71"/>
      <c r="D193" s="71"/>
      <c r="E193" s="76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</row>
    <row r="194" spans="1:23" x14ac:dyDescent="0.2">
      <c r="A194" s="71"/>
      <c r="B194" s="71"/>
      <c r="C194" s="71"/>
      <c r="D194" s="71"/>
      <c r="E194" s="76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</row>
    <row r="195" spans="1:23" x14ac:dyDescent="0.2">
      <c r="A195" s="71"/>
      <c r="B195" s="71"/>
      <c r="C195" s="71"/>
      <c r="D195" s="71"/>
      <c r="E195" s="76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</row>
    <row r="196" spans="1:23" x14ac:dyDescent="0.2">
      <c r="A196" s="71"/>
      <c r="B196" s="71"/>
      <c r="C196" s="71"/>
      <c r="D196" s="71"/>
      <c r="E196" s="76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</row>
    <row r="197" spans="1:23" x14ac:dyDescent="0.2">
      <c r="A197" s="71"/>
      <c r="B197" s="71"/>
      <c r="C197" s="71"/>
      <c r="D197" s="71"/>
      <c r="E197" s="76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</row>
    <row r="198" spans="1:23" x14ac:dyDescent="0.2">
      <c r="A198" s="71"/>
      <c r="B198" s="71"/>
      <c r="C198" s="71"/>
      <c r="D198" s="71"/>
      <c r="E198" s="76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</row>
    <row r="199" spans="1:23" x14ac:dyDescent="0.2">
      <c r="A199" s="71"/>
      <c r="B199" s="71"/>
      <c r="C199" s="71"/>
      <c r="D199" s="71"/>
      <c r="E199" s="76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</row>
    <row r="200" spans="1:23" x14ac:dyDescent="0.2">
      <c r="A200" s="71"/>
      <c r="B200" s="71"/>
      <c r="C200" s="71"/>
      <c r="D200" s="71"/>
      <c r="E200" s="76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</row>
    <row r="201" spans="1:23" x14ac:dyDescent="0.2">
      <c r="A201" s="71"/>
      <c r="B201" s="71"/>
      <c r="C201" s="71"/>
      <c r="D201" s="71"/>
      <c r="E201" s="76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</row>
    <row r="202" spans="1:23" x14ac:dyDescent="0.2">
      <c r="A202" s="71"/>
      <c r="B202" s="71"/>
      <c r="C202" s="71"/>
      <c r="D202" s="71"/>
      <c r="E202" s="76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</row>
    <row r="203" spans="1:23" x14ac:dyDescent="0.2">
      <c r="A203" s="71"/>
      <c r="B203" s="71"/>
      <c r="C203" s="71"/>
      <c r="D203" s="71"/>
      <c r="E203" s="76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</row>
    <row r="204" spans="1:23" x14ac:dyDescent="0.2">
      <c r="A204" s="71"/>
      <c r="B204" s="71"/>
      <c r="C204" s="71"/>
      <c r="D204" s="71"/>
      <c r="E204" s="76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</row>
    <row r="205" spans="1:23" x14ac:dyDescent="0.2">
      <c r="A205" s="71"/>
      <c r="B205" s="71"/>
      <c r="C205" s="71"/>
      <c r="D205" s="71"/>
      <c r="E205" s="76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</row>
    <row r="206" spans="1:23" x14ac:dyDescent="0.2">
      <c r="A206" s="71"/>
      <c r="B206" s="71"/>
      <c r="C206" s="71"/>
      <c r="D206" s="71"/>
      <c r="E206" s="76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</row>
    <row r="207" spans="1:23" x14ac:dyDescent="0.2">
      <c r="A207" s="71"/>
      <c r="B207" s="71"/>
      <c r="C207" s="71"/>
      <c r="D207" s="71"/>
      <c r="E207" s="76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</row>
    <row r="208" spans="1:23" x14ac:dyDescent="0.2">
      <c r="A208" s="71"/>
      <c r="B208" s="71"/>
      <c r="C208" s="71"/>
      <c r="D208" s="71"/>
      <c r="E208" s="76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</row>
    <row r="209" spans="1:23" x14ac:dyDescent="0.2">
      <c r="A209" s="71"/>
      <c r="B209" s="71"/>
      <c r="C209" s="71"/>
      <c r="D209" s="71"/>
      <c r="E209" s="76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</row>
    <row r="210" spans="1:23" x14ac:dyDescent="0.2">
      <c r="A210" s="71"/>
      <c r="B210" s="71"/>
      <c r="C210" s="71"/>
      <c r="D210" s="71"/>
      <c r="E210" s="76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</row>
    <row r="211" spans="1:23" x14ac:dyDescent="0.2">
      <c r="A211" s="71"/>
      <c r="B211" s="71"/>
      <c r="C211" s="71"/>
      <c r="D211" s="71"/>
      <c r="E211" s="76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</row>
    <row r="212" spans="1:23" x14ac:dyDescent="0.2">
      <c r="A212" s="71"/>
      <c r="B212" s="71"/>
      <c r="C212" s="71"/>
      <c r="D212" s="71"/>
      <c r="E212" s="76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</row>
    <row r="213" spans="1:23" x14ac:dyDescent="0.2">
      <c r="A213" s="71"/>
      <c r="B213" s="71"/>
      <c r="C213" s="71"/>
      <c r="D213" s="71"/>
      <c r="E213" s="76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</row>
    <row r="214" spans="1:23" x14ac:dyDescent="0.2">
      <c r="A214" s="71"/>
      <c r="B214" s="71"/>
      <c r="C214" s="71"/>
      <c r="D214" s="71"/>
      <c r="E214" s="76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</row>
    <row r="215" spans="1:23" x14ac:dyDescent="0.2">
      <c r="A215" s="71"/>
      <c r="B215" s="71"/>
      <c r="C215" s="71"/>
      <c r="D215" s="71"/>
      <c r="E215" s="76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</row>
    <row r="216" spans="1:23" x14ac:dyDescent="0.2">
      <c r="A216" s="71"/>
      <c r="B216" s="71"/>
      <c r="C216" s="71"/>
      <c r="D216" s="71"/>
      <c r="E216" s="76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</row>
    <row r="217" spans="1:23" x14ac:dyDescent="0.2">
      <c r="A217" s="71"/>
      <c r="B217" s="71"/>
      <c r="C217" s="71"/>
      <c r="D217" s="71"/>
      <c r="E217" s="76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</row>
    <row r="218" spans="1:23" x14ac:dyDescent="0.2">
      <c r="A218" s="71"/>
      <c r="B218" s="71"/>
      <c r="C218" s="71"/>
      <c r="D218" s="71"/>
      <c r="E218" s="76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</row>
    <row r="219" spans="1:23" x14ac:dyDescent="0.2">
      <c r="A219" s="71"/>
      <c r="B219" s="71"/>
      <c r="C219" s="71"/>
      <c r="D219" s="71"/>
      <c r="E219" s="76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</row>
    <row r="220" spans="1:23" x14ac:dyDescent="0.2">
      <c r="A220" s="71"/>
      <c r="B220" s="71"/>
      <c r="C220" s="71"/>
      <c r="D220" s="71"/>
      <c r="E220" s="76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</row>
    <row r="221" spans="1:23" x14ac:dyDescent="0.2">
      <c r="A221" s="71"/>
      <c r="B221" s="71"/>
      <c r="C221" s="71"/>
      <c r="D221" s="71"/>
      <c r="E221" s="76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</row>
    <row r="222" spans="1:23" x14ac:dyDescent="0.2">
      <c r="A222" s="71"/>
      <c r="B222" s="71"/>
      <c r="C222" s="71"/>
      <c r="D222" s="71"/>
      <c r="E222" s="76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</row>
    <row r="223" spans="1:23" x14ac:dyDescent="0.2">
      <c r="A223" s="71"/>
      <c r="B223" s="71"/>
      <c r="C223" s="71"/>
      <c r="D223" s="71"/>
      <c r="E223" s="76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</row>
    <row r="224" spans="1:23" x14ac:dyDescent="0.2">
      <c r="A224" s="71"/>
      <c r="B224" s="71"/>
      <c r="C224" s="71"/>
      <c r="D224" s="71"/>
      <c r="E224" s="76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</row>
    <row r="225" spans="1:23" x14ac:dyDescent="0.2">
      <c r="A225" s="71"/>
      <c r="B225" s="71"/>
      <c r="C225" s="71"/>
      <c r="D225" s="71"/>
      <c r="E225" s="76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</row>
    <row r="226" spans="1:23" x14ac:dyDescent="0.2">
      <c r="A226" s="71"/>
      <c r="B226" s="71"/>
      <c r="C226" s="71"/>
      <c r="D226" s="71"/>
      <c r="E226" s="76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</row>
    <row r="227" spans="1:23" x14ac:dyDescent="0.2">
      <c r="A227" s="71"/>
      <c r="B227" s="71"/>
      <c r="C227" s="71"/>
      <c r="D227" s="71"/>
      <c r="E227" s="76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</row>
    <row r="228" spans="1:23" x14ac:dyDescent="0.2">
      <c r="A228" s="71"/>
      <c r="B228" s="71"/>
      <c r="C228" s="71"/>
      <c r="D228" s="71"/>
      <c r="E228" s="76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</row>
    <row r="229" spans="1:23" x14ac:dyDescent="0.2">
      <c r="A229" s="71"/>
      <c r="B229" s="71"/>
      <c r="C229" s="71"/>
      <c r="D229" s="71"/>
      <c r="E229" s="76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</row>
    <row r="230" spans="1:23" x14ac:dyDescent="0.2">
      <c r="A230" s="71"/>
      <c r="B230" s="71"/>
      <c r="C230" s="71"/>
      <c r="D230" s="71"/>
      <c r="E230" s="76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</row>
    <row r="231" spans="1:23" x14ac:dyDescent="0.2">
      <c r="A231" s="71"/>
      <c r="B231" s="71"/>
      <c r="C231" s="71"/>
      <c r="D231" s="71"/>
      <c r="E231" s="76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</row>
    <row r="232" spans="1:23" x14ac:dyDescent="0.2">
      <c r="A232" s="71"/>
      <c r="B232" s="71"/>
      <c r="C232" s="71"/>
      <c r="D232" s="71"/>
      <c r="E232" s="76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</row>
    <row r="233" spans="1:23" x14ac:dyDescent="0.2">
      <c r="A233" s="71"/>
      <c r="B233" s="71"/>
      <c r="C233" s="71"/>
      <c r="D233" s="71"/>
      <c r="E233" s="76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</row>
    <row r="234" spans="1:23" x14ac:dyDescent="0.2">
      <c r="A234" s="71"/>
      <c r="B234" s="71"/>
      <c r="C234" s="71"/>
      <c r="D234" s="71"/>
      <c r="E234" s="76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</row>
    <row r="235" spans="1:23" x14ac:dyDescent="0.2">
      <c r="A235" s="71"/>
      <c r="B235" s="71"/>
      <c r="C235" s="71"/>
      <c r="D235" s="71"/>
      <c r="E235" s="76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</row>
    <row r="236" spans="1:23" x14ac:dyDescent="0.2">
      <c r="A236" s="71"/>
      <c r="B236" s="71"/>
      <c r="C236" s="71"/>
      <c r="D236" s="71"/>
      <c r="E236" s="76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</row>
    <row r="237" spans="1:23" x14ac:dyDescent="0.2">
      <c r="A237" s="71"/>
      <c r="B237" s="71"/>
      <c r="C237" s="71"/>
      <c r="D237" s="71"/>
      <c r="E237" s="76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</row>
    <row r="238" spans="1:23" x14ac:dyDescent="0.2">
      <c r="A238" s="71"/>
      <c r="B238" s="71"/>
      <c r="C238" s="71"/>
      <c r="D238" s="71"/>
      <c r="E238" s="76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</row>
    <row r="239" spans="1:23" x14ac:dyDescent="0.2">
      <c r="A239" s="71"/>
      <c r="B239" s="71"/>
      <c r="C239" s="71"/>
      <c r="D239" s="71"/>
      <c r="E239" s="76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</row>
    <row r="240" spans="1:23" x14ac:dyDescent="0.2">
      <c r="A240" s="71"/>
      <c r="B240" s="71"/>
      <c r="C240" s="71"/>
      <c r="D240" s="71"/>
      <c r="E240" s="76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</row>
    <row r="241" spans="1:23" x14ac:dyDescent="0.2">
      <c r="A241" s="71"/>
      <c r="B241" s="71"/>
      <c r="C241" s="71"/>
      <c r="D241" s="71"/>
      <c r="E241" s="76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</row>
    <row r="242" spans="1:23" x14ac:dyDescent="0.2">
      <c r="A242" s="71"/>
      <c r="B242" s="71"/>
      <c r="C242" s="71"/>
      <c r="D242" s="71"/>
      <c r="E242" s="76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</row>
    <row r="243" spans="1:23" x14ac:dyDescent="0.2">
      <c r="A243" s="71"/>
      <c r="B243" s="71"/>
      <c r="C243" s="71"/>
      <c r="D243" s="71"/>
      <c r="E243" s="76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</row>
    <row r="244" spans="1:23" x14ac:dyDescent="0.2">
      <c r="A244" s="71"/>
      <c r="B244" s="71"/>
      <c r="C244" s="71"/>
      <c r="D244" s="71"/>
      <c r="E244" s="76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</row>
    <row r="245" spans="1:23" x14ac:dyDescent="0.2">
      <c r="A245" s="71"/>
      <c r="B245" s="71"/>
      <c r="C245" s="71"/>
      <c r="D245" s="71"/>
      <c r="E245" s="76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</row>
    <row r="246" spans="1:23" x14ac:dyDescent="0.2">
      <c r="A246" s="71"/>
      <c r="B246" s="71"/>
      <c r="C246" s="71"/>
      <c r="D246" s="71"/>
      <c r="E246" s="76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</row>
    <row r="247" spans="1:23" x14ac:dyDescent="0.2">
      <c r="A247" s="71"/>
      <c r="B247" s="71"/>
      <c r="C247" s="71"/>
      <c r="D247" s="71"/>
      <c r="E247" s="76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</row>
    <row r="248" spans="1:23" x14ac:dyDescent="0.2">
      <c r="A248" s="71"/>
      <c r="B248" s="71"/>
      <c r="C248" s="71"/>
      <c r="D248" s="71"/>
      <c r="E248" s="76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</row>
    <row r="249" spans="1:23" x14ac:dyDescent="0.2">
      <c r="A249" s="71"/>
      <c r="B249" s="71"/>
      <c r="C249" s="71"/>
      <c r="D249" s="71"/>
      <c r="E249" s="76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</row>
    <row r="250" spans="1:23" x14ac:dyDescent="0.2">
      <c r="A250" s="71"/>
      <c r="B250" s="71"/>
      <c r="C250" s="71"/>
      <c r="D250" s="71"/>
      <c r="E250" s="76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</row>
    <row r="251" spans="1:23" x14ac:dyDescent="0.2">
      <c r="A251" s="71"/>
      <c r="B251" s="71"/>
      <c r="C251" s="71"/>
      <c r="D251" s="71"/>
      <c r="E251" s="76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</row>
    <row r="252" spans="1:23" x14ac:dyDescent="0.2">
      <c r="A252" s="71"/>
      <c r="B252" s="71"/>
      <c r="C252" s="71"/>
      <c r="D252" s="71"/>
      <c r="E252" s="76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</row>
    <row r="253" spans="1:23" x14ac:dyDescent="0.2">
      <c r="A253" s="71"/>
      <c r="B253" s="71"/>
      <c r="C253" s="71"/>
      <c r="D253" s="71"/>
      <c r="E253" s="76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</row>
    <row r="254" spans="1:23" x14ac:dyDescent="0.2">
      <c r="A254" s="71"/>
      <c r="B254" s="71"/>
      <c r="C254" s="71"/>
      <c r="D254" s="71"/>
      <c r="E254" s="76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</row>
    <row r="255" spans="1:23" x14ac:dyDescent="0.2">
      <c r="A255" s="71"/>
      <c r="B255" s="71"/>
      <c r="C255" s="71"/>
      <c r="D255" s="71"/>
      <c r="E255" s="76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</row>
    <row r="256" spans="1:23" x14ac:dyDescent="0.2">
      <c r="A256" s="71"/>
      <c r="B256" s="71"/>
      <c r="C256" s="71"/>
      <c r="D256" s="71"/>
      <c r="E256" s="76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</row>
    <row r="257" spans="1:23" x14ac:dyDescent="0.2">
      <c r="A257" s="71"/>
      <c r="B257" s="71"/>
      <c r="C257" s="71"/>
      <c r="D257" s="71"/>
      <c r="E257" s="76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</row>
    <row r="258" spans="1:23" x14ac:dyDescent="0.2">
      <c r="A258" s="71"/>
      <c r="B258" s="71"/>
      <c r="C258" s="71"/>
      <c r="D258" s="71"/>
      <c r="E258" s="76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</row>
    <row r="259" spans="1:23" x14ac:dyDescent="0.2">
      <c r="A259" s="71"/>
      <c r="B259" s="71"/>
      <c r="C259" s="71"/>
      <c r="D259" s="71"/>
      <c r="E259" s="76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</row>
    <row r="260" spans="1:23" x14ac:dyDescent="0.2">
      <c r="A260" s="71"/>
      <c r="B260" s="71"/>
      <c r="C260" s="71"/>
      <c r="D260" s="71"/>
      <c r="E260" s="76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</row>
    <row r="261" spans="1:23" x14ac:dyDescent="0.2">
      <c r="A261" s="71"/>
      <c r="B261" s="71"/>
      <c r="C261" s="71"/>
      <c r="D261" s="71"/>
      <c r="E261" s="76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</row>
    <row r="262" spans="1:23" x14ac:dyDescent="0.2">
      <c r="A262" s="71"/>
      <c r="B262" s="71"/>
      <c r="C262" s="71"/>
      <c r="D262" s="71"/>
      <c r="E262" s="76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</row>
    <row r="263" spans="1:23" x14ac:dyDescent="0.2">
      <c r="A263" s="71"/>
      <c r="B263" s="71"/>
      <c r="C263" s="71"/>
      <c r="D263" s="71"/>
      <c r="E263" s="76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</row>
    <row r="264" spans="1:23" x14ac:dyDescent="0.2">
      <c r="A264" s="71"/>
      <c r="B264" s="71"/>
      <c r="C264" s="71"/>
      <c r="D264" s="71"/>
      <c r="E264" s="76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</row>
    <row r="265" spans="1:23" x14ac:dyDescent="0.2">
      <c r="A265" s="71"/>
      <c r="B265" s="71"/>
      <c r="C265" s="71"/>
      <c r="D265" s="71"/>
      <c r="E265" s="76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</row>
    <row r="266" spans="1:23" x14ac:dyDescent="0.2">
      <c r="A266" s="71"/>
      <c r="B266" s="71"/>
      <c r="C266" s="71"/>
      <c r="D266" s="71"/>
      <c r="E266" s="76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</row>
    <row r="267" spans="1:23" x14ac:dyDescent="0.2">
      <c r="A267" s="71"/>
      <c r="B267" s="71"/>
      <c r="C267" s="71"/>
      <c r="D267" s="71"/>
      <c r="E267" s="76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</row>
    <row r="268" spans="1:23" x14ac:dyDescent="0.2">
      <c r="A268" s="71"/>
      <c r="B268" s="71"/>
      <c r="C268" s="71"/>
      <c r="D268" s="71"/>
      <c r="E268" s="76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</row>
    <row r="269" spans="1:23" x14ac:dyDescent="0.2">
      <c r="A269" s="71"/>
      <c r="B269" s="71"/>
      <c r="C269" s="71"/>
      <c r="D269" s="71"/>
      <c r="E269" s="76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</row>
    <row r="270" spans="1:23" x14ac:dyDescent="0.2">
      <c r="A270" s="71"/>
      <c r="B270" s="71"/>
      <c r="C270" s="71"/>
      <c r="D270" s="71"/>
      <c r="E270" s="76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</row>
    <row r="271" spans="1:23" x14ac:dyDescent="0.2">
      <c r="A271" s="71"/>
      <c r="B271" s="71"/>
      <c r="C271" s="71"/>
      <c r="D271" s="71"/>
      <c r="E271" s="76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</row>
    <row r="272" spans="1:23" x14ac:dyDescent="0.2">
      <c r="A272" s="71"/>
      <c r="B272" s="71"/>
      <c r="C272" s="71"/>
      <c r="D272" s="71"/>
      <c r="E272" s="76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</row>
    <row r="273" spans="1:23" x14ac:dyDescent="0.2">
      <c r="A273" s="71"/>
      <c r="B273" s="71"/>
      <c r="C273" s="71"/>
      <c r="D273" s="71"/>
      <c r="E273" s="76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</row>
    <row r="274" spans="1:23" x14ac:dyDescent="0.2">
      <c r="A274" s="71"/>
      <c r="B274" s="71"/>
      <c r="C274" s="71"/>
      <c r="D274" s="71"/>
      <c r="E274" s="76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</row>
    <row r="275" spans="1:23" x14ac:dyDescent="0.2">
      <c r="A275" s="71"/>
      <c r="B275" s="71"/>
      <c r="C275" s="71"/>
      <c r="D275" s="71"/>
      <c r="E275" s="76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</row>
    <row r="276" spans="1:23" x14ac:dyDescent="0.2">
      <c r="A276" s="71"/>
      <c r="B276" s="71"/>
      <c r="C276" s="71"/>
      <c r="D276" s="71"/>
      <c r="E276" s="76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</row>
    <row r="277" spans="1:23" x14ac:dyDescent="0.2">
      <c r="A277" s="71"/>
      <c r="B277" s="71"/>
      <c r="C277" s="71"/>
      <c r="D277" s="71"/>
      <c r="E277" s="76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</row>
    <row r="278" spans="1:23" x14ac:dyDescent="0.2">
      <c r="A278" s="71"/>
      <c r="B278" s="71"/>
      <c r="C278" s="71"/>
      <c r="D278" s="71"/>
      <c r="E278" s="76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</row>
    <row r="279" spans="1:23" x14ac:dyDescent="0.2">
      <c r="A279" s="71"/>
      <c r="B279" s="71"/>
      <c r="C279" s="71"/>
      <c r="D279" s="71"/>
      <c r="E279" s="76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</row>
    <row r="280" spans="1:23" x14ac:dyDescent="0.2">
      <c r="A280" s="71"/>
      <c r="B280" s="71"/>
      <c r="C280" s="71"/>
      <c r="D280" s="71"/>
      <c r="E280" s="76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</row>
    <row r="281" spans="1:23" x14ac:dyDescent="0.2">
      <c r="A281" s="71"/>
      <c r="B281" s="71"/>
      <c r="C281" s="71"/>
      <c r="D281" s="71"/>
      <c r="E281" s="76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</row>
    <row r="282" spans="1:23" x14ac:dyDescent="0.2">
      <c r="A282" s="71"/>
      <c r="B282" s="71"/>
      <c r="C282" s="71"/>
      <c r="D282" s="71"/>
      <c r="E282" s="76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</row>
    <row r="283" spans="1:23" x14ac:dyDescent="0.2">
      <c r="A283" s="71"/>
      <c r="B283" s="71"/>
      <c r="C283" s="71"/>
      <c r="D283" s="71"/>
      <c r="E283" s="76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</row>
    <row r="284" spans="1:23" x14ac:dyDescent="0.2">
      <c r="A284" s="71"/>
      <c r="B284" s="71"/>
      <c r="C284" s="71"/>
      <c r="D284" s="71"/>
      <c r="E284" s="76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</row>
    <row r="285" spans="1:23" x14ac:dyDescent="0.2">
      <c r="A285" s="71"/>
      <c r="B285" s="71"/>
      <c r="C285" s="71"/>
      <c r="D285" s="71"/>
      <c r="E285" s="76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</row>
    <row r="286" spans="1:23" x14ac:dyDescent="0.2">
      <c r="A286" s="71"/>
      <c r="B286" s="71"/>
      <c r="C286" s="71"/>
      <c r="D286" s="71"/>
      <c r="E286" s="76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</row>
    <row r="287" spans="1:23" x14ac:dyDescent="0.2">
      <c r="A287" s="71"/>
      <c r="B287" s="71"/>
      <c r="C287" s="71"/>
      <c r="D287" s="71"/>
      <c r="E287" s="76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</row>
    <row r="288" spans="1:23" x14ac:dyDescent="0.2">
      <c r="A288" s="71"/>
      <c r="B288" s="71"/>
      <c r="C288" s="71"/>
      <c r="D288" s="71"/>
      <c r="E288" s="76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</row>
    <row r="289" spans="1:23" x14ac:dyDescent="0.2">
      <c r="A289" s="71"/>
      <c r="B289" s="71"/>
      <c r="C289" s="71"/>
      <c r="D289" s="71"/>
      <c r="E289" s="76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</row>
    <row r="290" spans="1:23" x14ac:dyDescent="0.2">
      <c r="A290" s="71"/>
      <c r="B290" s="71"/>
      <c r="C290" s="71"/>
      <c r="D290" s="71"/>
      <c r="E290" s="76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</row>
    <row r="291" spans="1:23" x14ac:dyDescent="0.2">
      <c r="A291" s="71"/>
      <c r="B291" s="71"/>
      <c r="C291" s="71"/>
      <c r="D291" s="71"/>
      <c r="E291" s="76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</row>
    <row r="292" spans="1:23" x14ac:dyDescent="0.2">
      <c r="A292" s="71"/>
      <c r="B292" s="71"/>
      <c r="C292" s="71"/>
      <c r="D292" s="71"/>
      <c r="E292" s="76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</row>
    <row r="293" spans="1:23" x14ac:dyDescent="0.2">
      <c r="A293" s="71"/>
      <c r="B293" s="71"/>
      <c r="C293" s="71"/>
      <c r="D293" s="71"/>
      <c r="E293" s="76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</row>
    <row r="294" spans="1:23" x14ac:dyDescent="0.2">
      <c r="A294" s="71"/>
      <c r="B294" s="71"/>
      <c r="C294" s="71"/>
      <c r="D294" s="71"/>
      <c r="E294" s="76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</row>
    <row r="295" spans="1:23" x14ac:dyDescent="0.2">
      <c r="A295" s="71"/>
      <c r="B295" s="71"/>
      <c r="C295" s="71"/>
      <c r="D295" s="71"/>
      <c r="E295" s="76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</row>
    <row r="296" spans="1:23" x14ac:dyDescent="0.2">
      <c r="A296" s="71"/>
      <c r="B296" s="71"/>
      <c r="C296" s="71"/>
      <c r="D296" s="71"/>
      <c r="E296" s="76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</row>
    <row r="297" spans="1:23" x14ac:dyDescent="0.2">
      <c r="A297" s="71"/>
      <c r="B297" s="71"/>
      <c r="C297" s="71"/>
      <c r="D297" s="71"/>
      <c r="E297" s="76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</row>
    <row r="298" spans="1:23" x14ac:dyDescent="0.2">
      <c r="A298" s="71"/>
      <c r="B298" s="71"/>
      <c r="C298" s="71"/>
      <c r="D298" s="71"/>
      <c r="E298" s="76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</row>
    <row r="299" spans="1:23" x14ac:dyDescent="0.2">
      <c r="A299" s="71"/>
      <c r="B299" s="71"/>
      <c r="C299" s="71"/>
      <c r="D299" s="71"/>
      <c r="E299" s="76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</row>
    <row r="300" spans="1:23" x14ac:dyDescent="0.2">
      <c r="A300" s="71"/>
      <c r="B300" s="71"/>
      <c r="C300" s="71"/>
      <c r="D300" s="71"/>
      <c r="E300" s="76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</row>
    <row r="301" spans="1:23" x14ac:dyDescent="0.2">
      <c r="A301" s="71"/>
      <c r="B301" s="71"/>
      <c r="C301" s="71"/>
      <c r="D301" s="71"/>
      <c r="E301" s="76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</row>
    <row r="302" spans="1:23" x14ac:dyDescent="0.2">
      <c r="A302" s="71"/>
      <c r="B302" s="71"/>
      <c r="C302" s="71"/>
      <c r="D302" s="71"/>
      <c r="E302" s="76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</row>
    <row r="303" spans="1:23" x14ac:dyDescent="0.2">
      <c r="A303" s="71"/>
      <c r="B303" s="71"/>
      <c r="C303" s="71"/>
      <c r="D303" s="71"/>
      <c r="E303" s="76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</row>
    <row r="304" spans="1:23" x14ac:dyDescent="0.2">
      <c r="A304" s="71"/>
      <c r="B304" s="71"/>
      <c r="C304" s="71"/>
      <c r="D304" s="71"/>
      <c r="E304" s="76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</row>
    <row r="305" spans="1:23" x14ac:dyDescent="0.2">
      <c r="A305" s="71"/>
      <c r="B305" s="71"/>
      <c r="C305" s="71"/>
      <c r="D305" s="71"/>
      <c r="E305" s="76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</row>
    <row r="306" spans="1:23" x14ac:dyDescent="0.2">
      <c r="A306" s="71"/>
      <c r="B306" s="71"/>
      <c r="C306" s="71"/>
      <c r="D306" s="71"/>
      <c r="E306" s="76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</row>
    <row r="307" spans="1:23" x14ac:dyDescent="0.2">
      <c r="A307" s="71"/>
      <c r="B307" s="71"/>
      <c r="C307" s="71"/>
      <c r="D307" s="71"/>
      <c r="E307" s="76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</row>
    <row r="308" spans="1:23" x14ac:dyDescent="0.2">
      <c r="A308" s="71"/>
      <c r="B308" s="71"/>
      <c r="C308" s="71"/>
      <c r="D308" s="71"/>
      <c r="E308" s="76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</row>
    <row r="309" spans="1:23" x14ac:dyDescent="0.2">
      <c r="A309" s="71"/>
      <c r="B309" s="71"/>
      <c r="C309" s="71"/>
      <c r="D309" s="71"/>
      <c r="E309" s="76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</row>
    <row r="310" spans="1:23" x14ac:dyDescent="0.2">
      <c r="A310" s="71"/>
      <c r="B310" s="71"/>
      <c r="C310" s="71"/>
      <c r="D310" s="71"/>
      <c r="E310" s="76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</row>
    <row r="311" spans="1:23" x14ac:dyDescent="0.2">
      <c r="A311" s="71"/>
      <c r="B311" s="71"/>
      <c r="C311" s="71"/>
      <c r="D311" s="71"/>
      <c r="E311" s="76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</row>
    <row r="312" spans="1:23" x14ac:dyDescent="0.2">
      <c r="A312" s="71"/>
      <c r="B312" s="71"/>
      <c r="C312" s="71"/>
      <c r="D312" s="71"/>
      <c r="E312" s="76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</row>
    <row r="313" spans="1:23" x14ac:dyDescent="0.2">
      <c r="A313" s="71"/>
      <c r="B313" s="71"/>
      <c r="C313" s="71"/>
      <c r="D313" s="71"/>
      <c r="E313" s="76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</row>
    <row r="314" spans="1:23" x14ac:dyDescent="0.2">
      <c r="A314" s="71"/>
      <c r="B314" s="71"/>
      <c r="C314" s="71"/>
      <c r="D314" s="71"/>
      <c r="E314" s="76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</row>
    <row r="315" spans="1:23" x14ac:dyDescent="0.2">
      <c r="A315" s="71"/>
      <c r="B315" s="71"/>
      <c r="C315" s="71"/>
      <c r="D315" s="71"/>
      <c r="E315" s="76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</row>
    <row r="316" spans="1:23" x14ac:dyDescent="0.2">
      <c r="A316" s="71"/>
      <c r="B316" s="71"/>
      <c r="C316" s="71"/>
      <c r="D316" s="71"/>
      <c r="E316" s="76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</row>
    <row r="317" spans="1:23" x14ac:dyDescent="0.2">
      <c r="A317" s="71"/>
      <c r="B317" s="71"/>
      <c r="C317" s="71"/>
      <c r="D317" s="71"/>
      <c r="E317" s="76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</row>
    <row r="318" spans="1:23" x14ac:dyDescent="0.2">
      <c r="A318" s="71"/>
      <c r="B318" s="71"/>
      <c r="C318" s="71"/>
      <c r="D318" s="71"/>
      <c r="E318" s="76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</row>
    <row r="319" spans="1:23" x14ac:dyDescent="0.2">
      <c r="A319" s="71"/>
      <c r="B319" s="71"/>
      <c r="C319" s="71"/>
      <c r="D319" s="71"/>
      <c r="E319" s="76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</row>
    <row r="320" spans="1:23" x14ac:dyDescent="0.2">
      <c r="A320" s="71"/>
      <c r="B320" s="71"/>
      <c r="C320" s="71"/>
      <c r="D320" s="71"/>
      <c r="E320" s="76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</row>
    <row r="321" spans="1:23" x14ac:dyDescent="0.2">
      <c r="A321" s="71"/>
      <c r="B321" s="71"/>
      <c r="C321" s="71"/>
      <c r="D321" s="71"/>
      <c r="E321" s="76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</row>
    <row r="322" spans="1:23" x14ac:dyDescent="0.2">
      <c r="A322" s="71"/>
      <c r="B322" s="71"/>
      <c r="C322" s="71"/>
      <c r="D322" s="71"/>
      <c r="E322" s="76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</row>
    <row r="323" spans="1:23" x14ac:dyDescent="0.2">
      <c r="A323" s="71"/>
      <c r="B323" s="71"/>
      <c r="C323" s="71"/>
      <c r="D323" s="71"/>
      <c r="E323" s="76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</row>
    <row r="324" spans="1:23" x14ac:dyDescent="0.2">
      <c r="A324" s="71"/>
      <c r="B324" s="71"/>
      <c r="C324" s="71"/>
      <c r="D324" s="71"/>
      <c r="E324" s="76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</row>
    <row r="325" spans="1:23" x14ac:dyDescent="0.2">
      <c r="A325" s="71"/>
      <c r="B325" s="71"/>
      <c r="C325" s="71"/>
      <c r="D325" s="71"/>
      <c r="E325" s="76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</row>
    <row r="326" spans="1:23" x14ac:dyDescent="0.2">
      <c r="A326" s="71"/>
      <c r="B326" s="71"/>
      <c r="C326" s="71"/>
      <c r="D326" s="71"/>
      <c r="E326" s="76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</row>
    <row r="327" spans="1:23" x14ac:dyDescent="0.2">
      <c r="A327" s="71"/>
      <c r="B327" s="71"/>
      <c r="C327" s="71"/>
      <c r="D327" s="71"/>
      <c r="E327" s="76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</row>
    <row r="328" spans="1:23" x14ac:dyDescent="0.2">
      <c r="A328" s="71"/>
      <c r="B328" s="71"/>
      <c r="C328" s="71"/>
      <c r="D328" s="71"/>
      <c r="E328" s="76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</row>
    <row r="329" spans="1:23" x14ac:dyDescent="0.2">
      <c r="A329" s="71"/>
      <c r="B329" s="71"/>
      <c r="C329" s="71"/>
      <c r="D329" s="71"/>
      <c r="E329" s="76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</row>
    <row r="330" spans="1:23" x14ac:dyDescent="0.2">
      <c r="A330" s="71"/>
      <c r="B330" s="71"/>
      <c r="C330" s="71"/>
      <c r="D330" s="71"/>
      <c r="E330" s="76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</row>
    <row r="331" spans="1:23" x14ac:dyDescent="0.2">
      <c r="A331" s="71"/>
      <c r="B331" s="71"/>
      <c r="C331" s="71"/>
      <c r="D331" s="71"/>
      <c r="E331" s="76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</row>
    <row r="332" spans="1:23" x14ac:dyDescent="0.2">
      <c r="A332" s="71"/>
      <c r="B332" s="71"/>
      <c r="C332" s="71"/>
      <c r="D332" s="71"/>
      <c r="E332" s="76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</row>
    <row r="333" spans="1:23" x14ac:dyDescent="0.2">
      <c r="A333" s="71"/>
      <c r="B333" s="71"/>
      <c r="C333" s="71"/>
      <c r="D333" s="71"/>
      <c r="E333" s="76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</row>
    <row r="334" spans="1:23" x14ac:dyDescent="0.2">
      <c r="A334" s="71"/>
      <c r="B334" s="71"/>
      <c r="C334" s="71"/>
      <c r="D334" s="71"/>
      <c r="E334" s="76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</row>
    <row r="335" spans="1:23" x14ac:dyDescent="0.2">
      <c r="A335" s="71"/>
      <c r="B335" s="71"/>
      <c r="C335" s="71"/>
      <c r="D335" s="71"/>
      <c r="E335" s="76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</row>
    <row r="336" spans="1:23" x14ac:dyDescent="0.2">
      <c r="A336" s="71"/>
      <c r="B336" s="71"/>
      <c r="C336" s="71"/>
      <c r="D336" s="71"/>
      <c r="E336" s="76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</row>
    <row r="337" spans="1:23" x14ac:dyDescent="0.2">
      <c r="A337" s="71"/>
      <c r="B337" s="71"/>
      <c r="C337" s="71"/>
      <c r="D337" s="71"/>
      <c r="E337" s="76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</row>
    <row r="338" spans="1:23" x14ac:dyDescent="0.2">
      <c r="A338" s="71"/>
      <c r="B338" s="71"/>
      <c r="C338" s="71"/>
      <c r="D338" s="71"/>
      <c r="E338" s="76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</row>
    <row r="339" spans="1:23" x14ac:dyDescent="0.2">
      <c r="A339" s="71"/>
      <c r="B339" s="71"/>
      <c r="C339" s="71"/>
      <c r="D339" s="71"/>
      <c r="E339" s="76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</row>
    <row r="340" spans="1:23" x14ac:dyDescent="0.2">
      <c r="A340" s="71"/>
      <c r="B340" s="71"/>
      <c r="C340" s="71"/>
      <c r="D340" s="71"/>
      <c r="E340" s="76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</row>
    <row r="341" spans="1:23" x14ac:dyDescent="0.2">
      <c r="A341" s="71"/>
      <c r="B341" s="71"/>
      <c r="C341" s="71"/>
      <c r="D341" s="71"/>
      <c r="E341" s="76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</row>
    <row r="342" spans="1:23" x14ac:dyDescent="0.2">
      <c r="A342" s="71"/>
      <c r="B342" s="71"/>
      <c r="C342" s="71"/>
      <c r="D342" s="71"/>
      <c r="E342" s="76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</row>
    <row r="343" spans="1:23" x14ac:dyDescent="0.2">
      <c r="A343" s="71"/>
      <c r="B343" s="71"/>
      <c r="C343" s="71"/>
      <c r="D343" s="71"/>
      <c r="E343" s="76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</row>
    <row r="344" spans="1:23" x14ac:dyDescent="0.2">
      <c r="A344" s="71"/>
      <c r="B344" s="71"/>
      <c r="C344" s="71"/>
      <c r="D344" s="71"/>
      <c r="E344" s="76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</row>
    <row r="345" spans="1:23" x14ac:dyDescent="0.2">
      <c r="A345" s="71"/>
      <c r="B345" s="71"/>
      <c r="C345" s="71"/>
      <c r="D345" s="71"/>
      <c r="E345" s="76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</row>
    <row r="346" spans="1:23" x14ac:dyDescent="0.2">
      <c r="A346" s="71"/>
      <c r="B346" s="71"/>
      <c r="C346" s="71"/>
      <c r="D346" s="71"/>
      <c r="E346" s="76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</row>
    <row r="347" spans="1:23" x14ac:dyDescent="0.2">
      <c r="A347" s="71"/>
      <c r="B347" s="71"/>
      <c r="C347" s="71"/>
      <c r="D347" s="71"/>
      <c r="E347" s="76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</row>
    <row r="348" spans="1:23" x14ac:dyDescent="0.2">
      <c r="A348" s="71"/>
      <c r="B348" s="71"/>
      <c r="C348" s="71"/>
      <c r="D348" s="71"/>
      <c r="E348" s="76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</row>
    <row r="349" spans="1:23" x14ac:dyDescent="0.2">
      <c r="A349" s="71"/>
      <c r="B349" s="71"/>
      <c r="C349" s="71"/>
      <c r="D349" s="71"/>
      <c r="E349" s="76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</row>
    <row r="350" spans="1:23" x14ac:dyDescent="0.2">
      <c r="A350" s="71"/>
      <c r="B350" s="71"/>
      <c r="C350" s="71"/>
      <c r="D350" s="71"/>
      <c r="E350" s="76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</row>
    <row r="351" spans="1:23" x14ac:dyDescent="0.2">
      <c r="A351" s="71"/>
      <c r="B351" s="71"/>
      <c r="C351" s="71"/>
      <c r="D351" s="71"/>
      <c r="E351" s="76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</row>
    <row r="352" spans="1:23" x14ac:dyDescent="0.2">
      <c r="A352" s="71"/>
      <c r="B352" s="71"/>
      <c r="C352" s="71"/>
      <c r="D352" s="71"/>
      <c r="E352" s="76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</row>
    <row r="353" spans="1:23" x14ac:dyDescent="0.2">
      <c r="A353" s="71"/>
      <c r="B353" s="71"/>
      <c r="C353" s="71"/>
      <c r="D353" s="71"/>
      <c r="E353" s="76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</row>
    <row r="354" spans="1:23" x14ac:dyDescent="0.2">
      <c r="A354" s="71"/>
      <c r="B354" s="71"/>
      <c r="C354" s="71"/>
      <c r="D354" s="71"/>
      <c r="E354" s="76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</row>
    <row r="355" spans="1:23" x14ac:dyDescent="0.2">
      <c r="A355" s="71"/>
      <c r="B355" s="71"/>
      <c r="C355" s="71"/>
      <c r="D355" s="71"/>
      <c r="E355" s="76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</row>
    <row r="356" spans="1:23" x14ac:dyDescent="0.2">
      <c r="A356" s="71"/>
      <c r="B356" s="71"/>
      <c r="C356" s="71"/>
      <c r="D356" s="71"/>
      <c r="E356" s="76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</row>
    <row r="357" spans="1:23" x14ac:dyDescent="0.2">
      <c r="A357" s="71"/>
      <c r="B357" s="71"/>
      <c r="C357" s="71"/>
      <c r="D357" s="71"/>
      <c r="E357" s="76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</row>
    <row r="358" spans="1:23" x14ac:dyDescent="0.2">
      <c r="A358" s="71"/>
      <c r="B358" s="71"/>
      <c r="C358" s="71"/>
      <c r="D358" s="71"/>
      <c r="E358" s="76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</row>
    <row r="359" spans="1:23" x14ac:dyDescent="0.2">
      <c r="A359" s="71"/>
      <c r="B359" s="71"/>
      <c r="C359" s="71"/>
      <c r="D359" s="71"/>
      <c r="E359" s="76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</row>
    <row r="360" spans="1:23" x14ac:dyDescent="0.2">
      <c r="A360" s="71"/>
      <c r="B360" s="71"/>
      <c r="C360" s="71"/>
      <c r="D360" s="71"/>
      <c r="E360" s="76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</row>
    <row r="361" spans="1:23" x14ac:dyDescent="0.2">
      <c r="A361" s="71"/>
      <c r="B361" s="71"/>
      <c r="C361" s="71"/>
      <c r="D361" s="71"/>
      <c r="E361" s="76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</row>
    <row r="362" spans="1:23" x14ac:dyDescent="0.2">
      <c r="A362" s="71"/>
      <c r="B362" s="71"/>
      <c r="C362" s="71"/>
      <c r="D362" s="71"/>
      <c r="E362" s="76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</row>
    <row r="363" spans="1:23" x14ac:dyDescent="0.2">
      <c r="A363" s="71"/>
      <c r="B363" s="71"/>
      <c r="C363" s="71"/>
      <c r="D363" s="71"/>
      <c r="E363" s="76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</row>
    <row r="364" spans="1:23" x14ac:dyDescent="0.2">
      <c r="A364" s="71"/>
      <c r="B364" s="71"/>
      <c r="C364" s="71"/>
      <c r="D364" s="71"/>
      <c r="E364" s="76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</row>
    <row r="365" spans="1:23" x14ac:dyDescent="0.2">
      <c r="A365" s="71"/>
      <c r="B365" s="71"/>
      <c r="C365" s="71"/>
      <c r="D365" s="71"/>
      <c r="E365" s="76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</row>
    <row r="366" spans="1:23" x14ac:dyDescent="0.2">
      <c r="A366" s="71"/>
      <c r="B366" s="71"/>
      <c r="C366" s="71"/>
      <c r="D366" s="71"/>
      <c r="E366" s="76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</row>
    <row r="367" spans="1:23" x14ac:dyDescent="0.2">
      <c r="A367" s="71"/>
      <c r="B367" s="71"/>
      <c r="C367" s="71"/>
      <c r="D367" s="71"/>
      <c r="E367" s="76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</row>
    <row r="368" spans="1:23" x14ac:dyDescent="0.2">
      <c r="A368" s="71"/>
      <c r="B368" s="71"/>
      <c r="C368" s="71"/>
      <c r="D368" s="71"/>
      <c r="E368" s="76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</row>
    <row r="369" spans="1:23" x14ac:dyDescent="0.2">
      <c r="A369" s="71"/>
      <c r="B369" s="71"/>
      <c r="C369" s="71"/>
      <c r="D369" s="71"/>
      <c r="E369" s="76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</row>
    <row r="370" spans="1:23" x14ac:dyDescent="0.2">
      <c r="A370" s="71"/>
      <c r="B370" s="71"/>
      <c r="C370" s="71"/>
      <c r="D370" s="71"/>
      <c r="E370" s="76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</row>
    <row r="371" spans="1:23" x14ac:dyDescent="0.2">
      <c r="A371" s="71"/>
      <c r="B371" s="71"/>
      <c r="C371" s="71"/>
      <c r="D371" s="71"/>
      <c r="E371" s="76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</row>
    <row r="372" spans="1:23" x14ac:dyDescent="0.2">
      <c r="A372" s="71"/>
      <c r="B372" s="71"/>
      <c r="C372" s="71"/>
      <c r="D372" s="71"/>
      <c r="E372" s="76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</row>
    <row r="373" spans="1:23" x14ac:dyDescent="0.2">
      <c r="A373" s="71"/>
      <c r="B373" s="71"/>
      <c r="C373" s="71"/>
      <c r="D373" s="71"/>
      <c r="E373" s="76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</row>
    <row r="374" spans="1:23" x14ac:dyDescent="0.2">
      <c r="A374" s="71"/>
      <c r="B374" s="71"/>
      <c r="C374" s="71"/>
      <c r="D374" s="71"/>
      <c r="E374" s="76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</row>
    <row r="375" spans="1:23" x14ac:dyDescent="0.2">
      <c r="A375" s="71"/>
      <c r="B375" s="71"/>
      <c r="C375" s="71"/>
      <c r="D375" s="71"/>
      <c r="E375" s="76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</row>
    <row r="376" spans="1:23" x14ac:dyDescent="0.2">
      <c r="A376" s="71"/>
      <c r="B376" s="71"/>
      <c r="C376" s="71"/>
      <c r="D376" s="71"/>
      <c r="E376" s="76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</row>
    <row r="377" spans="1:23" x14ac:dyDescent="0.2">
      <c r="A377" s="71"/>
      <c r="B377" s="71"/>
      <c r="C377" s="71"/>
      <c r="D377" s="71"/>
      <c r="E377" s="76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</row>
    <row r="378" spans="1:23" x14ac:dyDescent="0.2">
      <c r="A378" s="71"/>
      <c r="B378" s="71"/>
      <c r="C378" s="71"/>
      <c r="D378" s="71"/>
      <c r="E378" s="76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</row>
    <row r="379" spans="1:23" x14ac:dyDescent="0.2">
      <c r="A379" s="71"/>
      <c r="B379" s="71"/>
      <c r="C379" s="71"/>
      <c r="D379" s="71"/>
      <c r="E379" s="76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</row>
    <row r="380" spans="1:23" x14ac:dyDescent="0.2">
      <c r="A380" s="71"/>
      <c r="B380" s="71"/>
      <c r="C380" s="71"/>
      <c r="D380" s="71"/>
      <c r="E380" s="76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</row>
    <row r="381" spans="1:23" x14ac:dyDescent="0.2">
      <c r="A381" s="71"/>
      <c r="B381" s="71"/>
      <c r="C381" s="71"/>
      <c r="D381" s="71"/>
      <c r="E381" s="76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</row>
    <row r="382" spans="1:23" x14ac:dyDescent="0.2">
      <c r="A382" s="71"/>
      <c r="B382" s="71"/>
      <c r="C382" s="71"/>
      <c r="D382" s="71"/>
      <c r="E382" s="76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</row>
    <row r="383" spans="1:23" x14ac:dyDescent="0.2">
      <c r="A383" s="71"/>
      <c r="B383" s="71"/>
      <c r="C383" s="71"/>
      <c r="D383" s="71"/>
      <c r="E383" s="76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</row>
    <row r="384" spans="1:23" x14ac:dyDescent="0.2">
      <c r="A384" s="71"/>
      <c r="B384" s="71"/>
      <c r="C384" s="71"/>
      <c r="D384" s="71"/>
      <c r="E384" s="76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</row>
    <row r="385" spans="1:23" x14ac:dyDescent="0.2">
      <c r="A385" s="71"/>
      <c r="B385" s="71"/>
      <c r="C385" s="71"/>
      <c r="D385" s="71"/>
      <c r="E385" s="76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</row>
    <row r="386" spans="1:23" x14ac:dyDescent="0.2">
      <c r="A386" s="71"/>
      <c r="B386" s="71"/>
      <c r="C386" s="71"/>
      <c r="D386" s="71"/>
      <c r="E386" s="76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</row>
    <row r="387" spans="1:23" x14ac:dyDescent="0.2">
      <c r="A387" s="71"/>
      <c r="B387" s="71"/>
      <c r="C387" s="71"/>
      <c r="D387" s="71"/>
      <c r="E387" s="76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</row>
    <row r="388" spans="1:23" x14ac:dyDescent="0.2">
      <c r="A388" s="71"/>
      <c r="B388" s="71"/>
      <c r="C388" s="71"/>
      <c r="D388" s="71"/>
      <c r="E388" s="76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</row>
    <row r="389" spans="1:23" x14ac:dyDescent="0.2">
      <c r="A389" s="71"/>
      <c r="B389" s="71"/>
      <c r="C389" s="71"/>
      <c r="D389" s="71"/>
      <c r="E389" s="76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</row>
    <row r="390" spans="1:23" x14ac:dyDescent="0.2">
      <c r="A390" s="71"/>
      <c r="B390" s="71"/>
      <c r="C390" s="71"/>
      <c r="D390" s="71"/>
      <c r="E390" s="76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</row>
    <row r="391" spans="1:23" x14ac:dyDescent="0.2">
      <c r="A391" s="71"/>
      <c r="B391" s="71"/>
      <c r="C391" s="71"/>
      <c r="D391" s="71"/>
      <c r="E391" s="76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</row>
    <row r="392" spans="1:23" x14ac:dyDescent="0.2">
      <c r="A392" s="71"/>
      <c r="B392" s="71"/>
      <c r="C392" s="71"/>
      <c r="D392" s="71"/>
      <c r="E392" s="76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</row>
    <row r="393" spans="1:23" x14ac:dyDescent="0.2">
      <c r="A393" s="71"/>
      <c r="B393" s="71"/>
      <c r="C393" s="71"/>
      <c r="D393" s="71"/>
      <c r="E393" s="76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</row>
    <row r="394" spans="1:23" x14ac:dyDescent="0.2">
      <c r="A394" s="71"/>
      <c r="B394" s="71"/>
      <c r="C394" s="71"/>
      <c r="D394" s="71"/>
      <c r="E394" s="76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</row>
    <row r="395" spans="1:23" x14ac:dyDescent="0.2">
      <c r="A395" s="71"/>
      <c r="B395" s="71"/>
      <c r="C395" s="71"/>
      <c r="D395" s="71"/>
      <c r="E395" s="76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</row>
    <row r="396" spans="1:23" x14ac:dyDescent="0.2">
      <c r="A396" s="71"/>
      <c r="B396" s="71"/>
      <c r="C396" s="71"/>
      <c r="D396" s="71"/>
      <c r="E396" s="76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</row>
    <row r="397" spans="1:23" x14ac:dyDescent="0.2">
      <c r="A397" s="71"/>
      <c r="B397" s="71"/>
      <c r="C397" s="71"/>
      <c r="D397" s="71"/>
      <c r="E397" s="76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</row>
    <row r="398" spans="1:23" x14ac:dyDescent="0.2">
      <c r="A398" s="71"/>
      <c r="B398" s="71"/>
      <c r="C398" s="71"/>
      <c r="D398" s="71"/>
      <c r="E398" s="76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</row>
    <row r="399" spans="1:23" x14ac:dyDescent="0.2">
      <c r="A399" s="71"/>
      <c r="B399" s="71"/>
      <c r="C399" s="71"/>
      <c r="D399" s="71"/>
      <c r="E399" s="76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</row>
    <row r="400" spans="1:23" x14ac:dyDescent="0.2">
      <c r="A400" s="71"/>
      <c r="B400" s="71"/>
      <c r="C400" s="71"/>
      <c r="D400" s="71"/>
      <c r="E400" s="76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</row>
    <row r="401" spans="1:23" x14ac:dyDescent="0.2">
      <c r="A401" s="71"/>
      <c r="B401" s="71"/>
      <c r="C401" s="71"/>
      <c r="D401" s="71"/>
      <c r="E401" s="76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</row>
    <row r="402" spans="1:23" x14ac:dyDescent="0.2">
      <c r="A402" s="71"/>
      <c r="B402" s="71"/>
      <c r="C402" s="71"/>
      <c r="D402" s="71"/>
      <c r="E402" s="76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</row>
    <row r="403" spans="1:23" x14ac:dyDescent="0.2">
      <c r="A403" s="71"/>
      <c r="B403" s="71"/>
      <c r="C403" s="71"/>
      <c r="D403" s="71"/>
      <c r="E403" s="76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</row>
    <row r="404" spans="1:23" x14ac:dyDescent="0.2">
      <c r="A404" s="71"/>
      <c r="B404" s="71"/>
      <c r="C404" s="71"/>
      <c r="D404" s="71"/>
      <c r="E404" s="76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</row>
    <row r="405" spans="1:23" x14ac:dyDescent="0.2">
      <c r="A405" s="71"/>
      <c r="B405" s="71"/>
      <c r="C405" s="71"/>
      <c r="D405" s="71"/>
      <c r="E405" s="76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</row>
    <row r="406" spans="1:23" x14ac:dyDescent="0.2">
      <c r="A406" s="71"/>
      <c r="B406" s="71"/>
      <c r="C406" s="71"/>
      <c r="D406" s="71"/>
      <c r="E406" s="76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</row>
    <row r="407" spans="1:23" x14ac:dyDescent="0.2">
      <c r="A407" s="71"/>
      <c r="B407" s="71"/>
      <c r="C407" s="71"/>
      <c r="D407" s="71"/>
      <c r="E407" s="76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</row>
    <row r="408" spans="1:23" x14ac:dyDescent="0.2">
      <c r="A408" s="71"/>
      <c r="B408" s="71"/>
      <c r="C408" s="71"/>
      <c r="D408" s="71"/>
      <c r="E408" s="76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</row>
    <row r="409" spans="1:23" x14ac:dyDescent="0.2">
      <c r="A409" s="71"/>
      <c r="B409" s="71"/>
      <c r="C409" s="71"/>
      <c r="D409" s="71"/>
      <c r="E409" s="76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</row>
    <row r="410" spans="1:23" x14ac:dyDescent="0.2">
      <c r="A410" s="71"/>
      <c r="B410" s="71"/>
      <c r="C410" s="71"/>
      <c r="D410" s="71"/>
      <c r="E410" s="76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</row>
    <row r="411" spans="1:23" x14ac:dyDescent="0.2">
      <c r="A411" s="71"/>
      <c r="B411" s="71"/>
      <c r="C411" s="71"/>
      <c r="D411" s="71"/>
      <c r="E411" s="76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</row>
    <row r="412" spans="1:23" x14ac:dyDescent="0.2">
      <c r="A412" s="71"/>
      <c r="B412" s="71"/>
      <c r="C412" s="71"/>
      <c r="D412" s="71"/>
      <c r="E412" s="76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</row>
    <row r="413" spans="1:23" x14ac:dyDescent="0.2">
      <c r="A413" s="71"/>
      <c r="B413" s="71"/>
      <c r="C413" s="71"/>
      <c r="D413" s="71"/>
      <c r="E413" s="76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</row>
    <row r="414" spans="1:23" x14ac:dyDescent="0.2">
      <c r="A414" s="71"/>
      <c r="B414" s="71"/>
      <c r="C414" s="71"/>
      <c r="D414" s="71"/>
      <c r="E414" s="76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</row>
    <row r="415" spans="1:23" x14ac:dyDescent="0.2">
      <c r="A415" s="71"/>
      <c r="B415" s="71"/>
      <c r="C415" s="71"/>
      <c r="D415" s="71"/>
      <c r="E415" s="76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</row>
    <row r="416" spans="1:23" x14ac:dyDescent="0.2">
      <c r="A416" s="71"/>
      <c r="B416" s="71"/>
      <c r="C416" s="71"/>
      <c r="D416" s="71"/>
      <c r="E416" s="76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</row>
    <row r="417" spans="1:23" x14ac:dyDescent="0.2">
      <c r="A417" s="71"/>
      <c r="B417" s="71"/>
      <c r="C417" s="71"/>
      <c r="D417" s="71"/>
      <c r="E417" s="76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</row>
    <row r="418" spans="1:23" x14ac:dyDescent="0.2">
      <c r="A418" s="71"/>
      <c r="B418" s="71"/>
      <c r="C418" s="71"/>
      <c r="D418" s="71"/>
      <c r="E418" s="76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</row>
    <row r="419" spans="1:23" x14ac:dyDescent="0.2">
      <c r="A419" s="71"/>
      <c r="B419" s="71"/>
      <c r="C419" s="71"/>
      <c r="D419" s="71"/>
      <c r="E419" s="76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</row>
    <row r="420" spans="1:23" x14ac:dyDescent="0.2">
      <c r="A420" s="71"/>
      <c r="B420" s="71"/>
      <c r="C420" s="71"/>
      <c r="D420" s="71"/>
      <c r="E420" s="76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</row>
    <row r="421" spans="1:23" x14ac:dyDescent="0.2">
      <c r="A421" s="71"/>
      <c r="B421" s="71"/>
      <c r="C421" s="71"/>
      <c r="D421" s="71"/>
      <c r="E421" s="76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</row>
    <row r="422" spans="1:23" x14ac:dyDescent="0.2">
      <c r="A422" s="71"/>
      <c r="B422" s="71"/>
      <c r="C422" s="71"/>
      <c r="D422" s="71"/>
      <c r="E422" s="76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</row>
    <row r="423" spans="1:23" x14ac:dyDescent="0.2">
      <c r="A423" s="71"/>
      <c r="B423" s="71"/>
      <c r="C423" s="71"/>
      <c r="D423" s="71"/>
      <c r="E423" s="76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</row>
    <row r="424" spans="1:23" x14ac:dyDescent="0.2">
      <c r="A424" s="71"/>
      <c r="B424" s="71"/>
      <c r="C424" s="71"/>
      <c r="D424" s="71"/>
      <c r="E424" s="76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</row>
    <row r="425" spans="1:23" x14ac:dyDescent="0.2">
      <c r="A425" s="71"/>
      <c r="B425" s="71"/>
      <c r="C425" s="71"/>
      <c r="D425" s="71"/>
      <c r="E425" s="76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</row>
    <row r="426" spans="1:23" x14ac:dyDescent="0.2">
      <c r="A426" s="71"/>
      <c r="B426" s="71"/>
      <c r="C426" s="71"/>
      <c r="D426" s="71"/>
      <c r="E426" s="76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</row>
    <row r="427" spans="1:23" x14ac:dyDescent="0.2">
      <c r="A427" s="71"/>
      <c r="B427" s="71"/>
      <c r="C427" s="71"/>
      <c r="D427" s="71"/>
      <c r="E427" s="76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</row>
    <row r="428" spans="1:23" x14ac:dyDescent="0.2">
      <c r="A428" s="71"/>
      <c r="B428" s="71"/>
      <c r="C428" s="71"/>
      <c r="D428" s="71"/>
      <c r="E428" s="76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</row>
    <row r="429" spans="1:23" x14ac:dyDescent="0.2">
      <c r="A429" s="71"/>
      <c r="B429" s="71"/>
      <c r="C429" s="71"/>
      <c r="D429" s="71"/>
      <c r="E429" s="76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</row>
    <row r="430" spans="1:23" x14ac:dyDescent="0.2">
      <c r="A430" s="71"/>
      <c r="B430" s="71"/>
      <c r="C430" s="71"/>
      <c r="D430" s="71"/>
      <c r="E430" s="76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</row>
    <row r="431" spans="1:23" x14ac:dyDescent="0.2">
      <c r="A431" s="71"/>
      <c r="B431" s="71"/>
      <c r="C431" s="71"/>
      <c r="D431" s="71"/>
      <c r="E431" s="76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</row>
    <row r="432" spans="1:23" x14ac:dyDescent="0.2">
      <c r="A432" s="71"/>
      <c r="B432" s="71"/>
      <c r="C432" s="71"/>
      <c r="D432" s="71"/>
      <c r="E432" s="76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</row>
    <row r="433" spans="1:23" x14ac:dyDescent="0.2">
      <c r="A433" s="71"/>
      <c r="B433" s="71"/>
      <c r="C433" s="71"/>
      <c r="D433" s="71"/>
      <c r="E433" s="76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</row>
    <row r="434" spans="1:23" x14ac:dyDescent="0.2">
      <c r="A434" s="71"/>
      <c r="B434" s="71"/>
      <c r="C434" s="71"/>
      <c r="D434" s="71"/>
      <c r="E434" s="76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</row>
    <row r="435" spans="1:23" x14ac:dyDescent="0.2">
      <c r="A435" s="71"/>
      <c r="B435" s="71"/>
      <c r="C435" s="71"/>
      <c r="D435" s="71"/>
      <c r="E435" s="76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</row>
    <row r="436" spans="1:23" x14ac:dyDescent="0.2">
      <c r="A436" s="71"/>
      <c r="B436" s="71"/>
      <c r="C436" s="71"/>
      <c r="D436" s="71"/>
      <c r="E436" s="76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</row>
    <row r="437" spans="1:23" x14ac:dyDescent="0.2">
      <c r="A437" s="71"/>
      <c r="B437" s="71"/>
      <c r="C437" s="71"/>
      <c r="D437" s="71"/>
      <c r="E437" s="76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</row>
    <row r="438" spans="1:23" x14ac:dyDescent="0.2">
      <c r="A438" s="71"/>
      <c r="B438" s="71"/>
      <c r="C438" s="71"/>
      <c r="D438" s="71"/>
      <c r="E438" s="76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</row>
    <row r="439" spans="1:23" x14ac:dyDescent="0.2">
      <c r="A439" s="71"/>
      <c r="B439" s="71"/>
      <c r="C439" s="71"/>
      <c r="D439" s="71"/>
      <c r="E439" s="76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</row>
    <row r="440" spans="1:23" x14ac:dyDescent="0.2">
      <c r="A440" s="71"/>
      <c r="B440" s="71"/>
      <c r="C440" s="71"/>
      <c r="D440" s="71"/>
      <c r="E440" s="76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</row>
    <row r="441" spans="1:23" x14ac:dyDescent="0.2">
      <c r="A441" s="71"/>
      <c r="B441" s="71"/>
      <c r="C441" s="71"/>
      <c r="D441" s="71"/>
      <c r="E441" s="76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</row>
    <row r="442" spans="1:23" x14ac:dyDescent="0.2">
      <c r="A442" s="71"/>
      <c r="B442" s="71"/>
      <c r="C442" s="71"/>
      <c r="D442" s="71"/>
      <c r="E442" s="76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</row>
    <row r="443" spans="1:23" x14ac:dyDescent="0.2">
      <c r="A443" s="71"/>
      <c r="B443" s="71"/>
      <c r="C443" s="71"/>
      <c r="D443" s="71"/>
      <c r="E443" s="76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</row>
    <row r="444" spans="1:23" x14ac:dyDescent="0.2">
      <c r="A444" s="71"/>
      <c r="B444" s="71"/>
      <c r="C444" s="71"/>
      <c r="D444" s="71"/>
      <c r="E444" s="76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</row>
    <row r="445" spans="1:23" x14ac:dyDescent="0.2">
      <c r="A445" s="71"/>
      <c r="B445" s="71"/>
      <c r="C445" s="71"/>
      <c r="D445" s="71"/>
      <c r="E445" s="76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</row>
    <row r="446" spans="1:23" x14ac:dyDescent="0.2">
      <c r="A446" s="71"/>
      <c r="B446" s="71"/>
      <c r="C446" s="71"/>
      <c r="D446" s="71"/>
      <c r="E446" s="76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</row>
    <row r="447" spans="1:23" x14ac:dyDescent="0.2">
      <c r="A447" s="71"/>
      <c r="B447" s="71"/>
      <c r="C447" s="71"/>
      <c r="D447" s="71"/>
      <c r="E447" s="76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</row>
    <row r="448" spans="1:23" x14ac:dyDescent="0.2">
      <c r="A448" s="71"/>
      <c r="B448" s="71"/>
      <c r="C448" s="71"/>
      <c r="D448" s="71"/>
      <c r="E448" s="76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</row>
    <row r="449" spans="1:23" x14ac:dyDescent="0.2">
      <c r="A449" s="71"/>
      <c r="B449" s="71"/>
      <c r="C449" s="71"/>
      <c r="D449" s="71"/>
      <c r="E449" s="76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</row>
    <row r="450" spans="1:23" x14ac:dyDescent="0.2">
      <c r="A450" s="71"/>
      <c r="B450" s="71"/>
      <c r="C450" s="71"/>
      <c r="D450" s="71"/>
      <c r="E450" s="76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</row>
    <row r="451" spans="1:23" x14ac:dyDescent="0.2">
      <c r="A451" s="71"/>
      <c r="B451" s="71"/>
      <c r="C451" s="71"/>
      <c r="D451" s="71"/>
      <c r="E451" s="76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</row>
    <row r="452" spans="1:23" x14ac:dyDescent="0.2">
      <c r="A452" s="71"/>
      <c r="B452" s="71"/>
      <c r="C452" s="71"/>
      <c r="D452" s="71"/>
      <c r="E452" s="76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</row>
    <row r="453" spans="1:23" x14ac:dyDescent="0.2">
      <c r="A453" s="71"/>
      <c r="B453" s="71"/>
      <c r="C453" s="71"/>
      <c r="D453" s="71"/>
      <c r="E453" s="76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</row>
    <row r="454" spans="1:23" x14ac:dyDescent="0.2">
      <c r="A454" s="71"/>
      <c r="B454" s="71"/>
      <c r="C454" s="71"/>
      <c r="D454" s="71"/>
      <c r="E454" s="76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</row>
    <row r="455" spans="1:23" x14ac:dyDescent="0.2">
      <c r="A455" s="71"/>
      <c r="B455" s="71"/>
      <c r="C455" s="71"/>
      <c r="D455" s="71"/>
      <c r="E455" s="76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</row>
    <row r="456" spans="1:23" x14ac:dyDescent="0.2">
      <c r="A456" s="71"/>
      <c r="B456" s="71"/>
      <c r="C456" s="71"/>
      <c r="D456" s="71"/>
      <c r="E456" s="76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</row>
    <row r="457" spans="1:23" x14ac:dyDescent="0.2">
      <c r="A457" s="71"/>
      <c r="B457" s="71"/>
      <c r="C457" s="71"/>
      <c r="D457" s="71"/>
      <c r="E457" s="76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</row>
    <row r="458" spans="1:23" x14ac:dyDescent="0.2">
      <c r="A458" s="71"/>
      <c r="B458" s="71"/>
      <c r="C458" s="71"/>
      <c r="D458" s="71"/>
      <c r="E458" s="76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</row>
    <row r="459" spans="1:23" x14ac:dyDescent="0.2">
      <c r="A459" s="71"/>
      <c r="B459" s="71"/>
      <c r="C459" s="71"/>
      <c r="D459" s="71"/>
      <c r="E459" s="76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</row>
    <row r="460" spans="1:23" x14ac:dyDescent="0.2">
      <c r="A460" s="71"/>
      <c r="B460" s="71"/>
      <c r="C460" s="71"/>
      <c r="D460" s="71"/>
      <c r="E460" s="76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</row>
    <row r="461" spans="1:23" x14ac:dyDescent="0.2">
      <c r="A461" s="71"/>
      <c r="B461" s="71"/>
      <c r="C461" s="71"/>
      <c r="D461" s="71"/>
      <c r="E461" s="76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</row>
    <row r="462" spans="1:23" x14ac:dyDescent="0.2">
      <c r="A462" s="71"/>
      <c r="B462" s="71"/>
      <c r="C462" s="71"/>
      <c r="D462" s="71"/>
      <c r="E462" s="76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</row>
    <row r="463" spans="1:23" x14ac:dyDescent="0.2">
      <c r="A463" s="71"/>
      <c r="B463" s="71"/>
      <c r="C463" s="71"/>
      <c r="D463" s="71"/>
      <c r="E463" s="76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</row>
    <row r="464" spans="1:23" x14ac:dyDescent="0.2">
      <c r="A464" s="71"/>
      <c r="B464" s="71"/>
      <c r="C464" s="71"/>
      <c r="D464" s="71"/>
      <c r="E464" s="76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</row>
    <row r="465" spans="1:23" x14ac:dyDescent="0.2">
      <c r="A465" s="71"/>
      <c r="B465" s="71"/>
      <c r="C465" s="71"/>
      <c r="D465" s="71"/>
      <c r="E465" s="76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</row>
    <row r="466" spans="1:23" x14ac:dyDescent="0.2">
      <c r="A466" s="71"/>
      <c r="B466" s="71"/>
      <c r="C466" s="71"/>
      <c r="D466" s="71"/>
      <c r="E466" s="76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</row>
    <row r="467" spans="1:23" x14ac:dyDescent="0.2">
      <c r="A467" s="71"/>
      <c r="B467" s="71"/>
      <c r="C467" s="71"/>
      <c r="D467" s="71"/>
      <c r="E467" s="76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</row>
    <row r="468" spans="1:23" x14ac:dyDescent="0.2">
      <c r="A468" s="71"/>
      <c r="B468" s="71"/>
      <c r="C468" s="71"/>
      <c r="D468" s="71"/>
      <c r="E468" s="76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</row>
    <row r="469" spans="1:23" x14ac:dyDescent="0.2">
      <c r="A469" s="71"/>
      <c r="B469" s="71"/>
      <c r="C469" s="71"/>
      <c r="D469" s="71"/>
      <c r="E469" s="76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</row>
    <row r="470" spans="1:23" x14ac:dyDescent="0.2">
      <c r="A470" s="71"/>
      <c r="B470" s="71"/>
      <c r="C470" s="71"/>
      <c r="D470" s="71"/>
      <c r="E470" s="76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</row>
    <row r="471" spans="1:23" x14ac:dyDescent="0.2">
      <c r="A471" s="71"/>
      <c r="B471" s="71"/>
      <c r="C471" s="71"/>
      <c r="D471" s="71"/>
      <c r="E471" s="76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</row>
    <row r="472" spans="1:23" x14ac:dyDescent="0.2">
      <c r="A472" s="71"/>
      <c r="B472" s="71"/>
      <c r="C472" s="71"/>
      <c r="D472" s="71"/>
      <c r="E472" s="76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</row>
    <row r="473" spans="1:23" x14ac:dyDescent="0.2">
      <c r="A473" s="71"/>
      <c r="B473" s="71"/>
      <c r="C473" s="71"/>
      <c r="D473" s="71"/>
      <c r="E473" s="76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</row>
    <row r="474" spans="1:23" x14ac:dyDescent="0.2">
      <c r="A474" s="71"/>
      <c r="B474" s="71"/>
      <c r="C474" s="71"/>
      <c r="D474" s="71"/>
      <c r="E474" s="76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</row>
    <row r="475" spans="1:23" x14ac:dyDescent="0.2">
      <c r="A475" s="71"/>
      <c r="B475" s="71"/>
      <c r="C475" s="71"/>
      <c r="D475" s="71"/>
      <c r="E475" s="76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</row>
    <row r="476" spans="1:23" x14ac:dyDescent="0.2">
      <c r="A476" s="71"/>
      <c r="B476" s="71"/>
      <c r="C476" s="71"/>
      <c r="D476" s="71"/>
      <c r="E476" s="76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</row>
    <row r="477" spans="1:23" x14ac:dyDescent="0.2">
      <c r="A477" s="71"/>
      <c r="B477" s="71"/>
      <c r="C477" s="71"/>
      <c r="D477" s="71"/>
      <c r="E477" s="76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</row>
  </sheetData>
  <sortState ref="A6:X69">
    <sortCondition descending="1" ref="V6:V69"/>
  </sortState>
  <mergeCells count="3">
    <mergeCell ref="C1:S1"/>
    <mergeCell ref="A2:X2"/>
    <mergeCell ref="A3:Y3"/>
  </mergeCells>
  <pageMargins left="0.2" right="0.2" top="0.75" bottom="0.75" header="0.3" footer="0.3"/>
  <pageSetup paperSize="258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639"/>
  <sheetViews>
    <sheetView workbookViewId="0">
      <selection activeCell="Y5" sqref="Y5:Y57"/>
    </sheetView>
  </sheetViews>
  <sheetFormatPr defaultRowHeight="12" x14ac:dyDescent="0.2"/>
  <cols>
    <col min="1" max="1" width="3.5703125" style="1" bestFit="1" customWidth="1"/>
    <col min="2" max="2" width="21.42578125" style="1" bestFit="1" customWidth="1"/>
    <col min="3" max="3" width="18.42578125" style="1" bestFit="1" customWidth="1"/>
    <col min="4" max="4" width="3" style="1" bestFit="1" customWidth="1"/>
    <col min="5" max="5" width="9" style="1" bestFit="1" customWidth="1"/>
    <col min="6" max="6" width="14.7109375" style="1" bestFit="1" customWidth="1"/>
    <col min="7" max="8" width="4.42578125" style="1" bestFit="1" customWidth="1"/>
    <col min="9" max="9" width="5" style="1" bestFit="1" customWidth="1"/>
    <col min="10" max="10" width="5.42578125" style="1" bestFit="1" customWidth="1"/>
    <col min="11" max="11" width="3.5703125" style="1" bestFit="1" customWidth="1"/>
    <col min="12" max="12" width="5" style="1" bestFit="1" customWidth="1"/>
    <col min="13" max="14" width="4.42578125" style="1" bestFit="1" customWidth="1"/>
    <col min="15" max="15" width="4.5703125" style="1" bestFit="1" customWidth="1"/>
    <col min="16" max="17" width="3.5703125" style="1" bestFit="1" customWidth="1"/>
    <col min="18" max="18" width="5.42578125" style="1" bestFit="1" customWidth="1"/>
    <col min="19" max="20" width="4.5703125" style="1" bestFit="1" customWidth="1"/>
    <col min="21" max="21" width="5.42578125" style="1" bestFit="1" customWidth="1"/>
    <col min="22" max="22" width="2.85546875" style="1" bestFit="1" customWidth="1"/>
    <col min="23" max="23" width="4.85546875" style="1" bestFit="1" customWidth="1"/>
    <col min="24" max="24" width="5.42578125" style="1" bestFit="1" customWidth="1"/>
    <col min="25" max="25" width="2.85546875" style="1" bestFit="1" customWidth="1"/>
    <col min="26" max="26" width="3.5703125" style="1" bestFit="1" customWidth="1"/>
    <col min="27" max="27" width="13.42578125" style="1" bestFit="1" customWidth="1"/>
    <col min="28" max="28" width="5.42578125" style="1" bestFit="1" customWidth="1"/>
    <col min="29" max="29" width="8.7109375" style="1" bestFit="1" customWidth="1"/>
    <col min="30" max="30" width="11.7109375" style="1" bestFit="1" customWidth="1"/>
    <col min="31" max="31" width="11" style="1" bestFit="1" customWidth="1"/>
    <col min="32" max="32" width="7.140625" style="1" bestFit="1" customWidth="1"/>
    <col min="33" max="16384" width="9.140625" style="1"/>
  </cols>
  <sheetData>
    <row r="2" spans="1:32" x14ac:dyDescent="0.2">
      <c r="A2" s="87" t="s">
        <v>31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</row>
    <row r="3" spans="1:32" x14ac:dyDescent="0.2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</row>
    <row r="4" spans="1:32" ht="84" x14ac:dyDescent="0.2">
      <c r="A4" s="2" t="s">
        <v>29</v>
      </c>
      <c r="B4" s="3" t="s">
        <v>0</v>
      </c>
      <c r="C4" s="4" t="s">
        <v>1</v>
      </c>
      <c r="D4" s="3" t="s">
        <v>2</v>
      </c>
      <c r="E4" s="3" t="s">
        <v>27</v>
      </c>
      <c r="F4" s="3" t="s">
        <v>3</v>
      </c>
      <c r="G4" s="2" t="s">
        <v>4</v>
      </c>
      <c r="H4" s="2" t="s">
        <v>5</v>
      </c>
      <c r="I4" s="2" t="s">
        <v>9</v>
      </c>
      <c r="J4" s="2" t="s">
        <v>6</v>
      </c>
      <c r="K4" s="2" t="s">
        <v>7</v>
      </c>
      <c r="L4" s="2" t="s">
        <v>8</v>
      </c>
      <c r="M4" s="2" t="s">
        <v>9</v>
      </c>
      <c r="N4" s="29" t="s">
        <v>10</v>
      </c>
      <c r="O4" s="20" t="s">
        <v>11</v>
      </c>
      <c r="P4" s="2" t="s">
        <v>12</v>
      </c>
      <c r="Q4" s="2" t="s">
        <v>13</v>
      </c>
      <c r="R4" s="2" t="s">
        <v>14</v>
      </c>
      <c r="S4" s="2" t="s">
        <v>15</v>
      </c>
      <c r="T4" s="2" t="s">
        <v>16</v>
      </c>
      <c r="U4" s="5" t="s">
        <v>17</v>
      </c>
      <c r="V4" s="5" t="s">
        <v>25</v>
      </c>
      <c r="W4" s="5" t="s">
        <v>18</v>
      </c>
      <c r="X4" s="5" t="s">
        <v>24</v>
      </c>
      <c r="Y4" s="30" t="s">
        <v>19</v>
      </c>
      <c r="Z4" s="5" t="s">
        <v>20</v>
      </c>
      <c r="AA4" s="5" t="s">
        <v>26</v>
      </c>
      <c r="AB4" s="5" t="s">
        <v>30</v>
      </c>
      <c r="AC4" s="5" t="s">
        <v>21</v>
      </c>
      <c r="AD4" s="6" t="s">
        <v>22</v>
      </c>
      <c r="AE4" s="6" t="s">
        <v>23</v>
      </c>
      <c r="AF4" s="6" t="s">
        <v>28</v>
      </c>
    </row>
    <row r="5" spans="1:32" ht="15" customHeight="1" x14ac:dyDescent="0.2">
      <c r="A5" s="7">
        <v>1</v>
      </c>
      <c r="B5" s="8"/>
      <c r="C5" s="8"/>
      <c r="D5" s="8"/>
      <c r="E5" s="9"/>
      <c r="F5" s="8"/>
      <c r="G5" s="10"/>
      <c r="H5" s="21"/>
      <c r="I5" s="21"/>
      <c r="J5" s="22" t="e">
        <f t="shared" ref="J5:J36" si="0">(G5/H5)*100</f>
        <v>#DIV/0!</v>
      </c>
      <c r="K5" s="10"/>
      <c r="L5" s="21"/>
      <c r="M5" s="21"/>
      <c r="N5" s="23">
        <f t="shared" ref="N5:N36" si="1">IF(Y5="MI",K5-10,K5)*1</f>
        <v>0</v>
      </c>
      <c r="O5" s="24" t="e">
        <f t="shared" ref="O5:O36" si="2">(N5/L5)*100</f>
        <v>#DIV/0!</v>
      </c>
      <c r="P5" s="25"/>
      <c r="Q5" s="25"/>
      <c r="R5" s="22" t="e">
        <f t="shared" ref="R5:R36" si="3">(P5/Q5)*100</f>
        <v>#DIV/0!</v>
      </c>
      <c r="S5" s="22" t="e">
        <f t="shared" ref="S5:S36" si="4">(J5*0.1)</f>
        <v>#DIV/0!</v>
      </c>
      <c r="T5" s="22" t="e">
        <f t="shared" ref="T5:T36" si="5">(O5*0.5)</f>
        <v>#DIV/0!</v>
      </c>
      <c r="U5" s="21" t="e">
        <f t="shared" ref="U5:U36" si="6">P5*40/Q5</f>
        <v>#DIV/0!</v>
      </c>
      <c r="V5" s="21"/>
      <c r="W5" s="26" t="e">
        <f t="shared" ref="W5:W36" si="7">(S5+T5+U5+V5)</f>
        <v>#DIV/0!</v>
      </c>
      <c r="X5" s="25"/>
      <c r="Y5" s="25">
        <v>0</v>
      </c>
      <c r="Z5" s="10"/>
      <c r="AA5" s="10"/>
      <c r="AB5" s="10"/>
      <c r="AC5" s="12"/>
      <c r="AD5" s="10"/>
      <c r="AE5" s="10"/>
      <c r="AF5" s="11"/>
    </row>
    <row r="6" spans="1:32" ht="15" customHeight="1" x14ac:dyDescent="0.2">
      <c r="A6" s="7">
        <v>2</v>
      </c>
      <c r="B6" s="8"/>
      <c r="C6" s="8"/>
      <c r="D6" s="8"/>
      <c r="E6" s="9"/>
      <c r="F6" s="8"/>
      <c r="G6" s="10"/>
      <c r="H6" s="21"/>
      <c r="I6" s="21"/>
      <c r="J6" s="22" t="e">
        <f t="shared" si="0"/>
        <v>#DIV/0!</v>
      </c>
      <c r="K6" s="10"/>
      <c r="L6" s="21"/>
      <c r="M6" s="21"/>
      <c r="N6" s="23">
        <f t="shared" si="1"/>
        <v>0</v>
      </c>
      <c r="O6" s="24" t="e">
        <f t="shared" si="2"/>
        <v>#DIV/0!</v>
      </c>
      <c r="P6" s="25"/>
      <c r="Q6" s="25"/>
      <c r="R6" s="22" t="e">
        <f t="shared" si="3"/>
        <v>#DIV/0!</v>
      </c>
      <c r="S6" s="22" t="e">
        <f t="shared" si="4"/>
        <v>#DIV/0!</v>
      </c>
      <c r="T6" s="22" t="e">
        <f t="shared" si="5"/>
        <v>#DIV/0!</v>
      </c>
      <c r="U6" s="21" t="e">
        <f t="shared" si="6"/>
        <v>#DIV/0!</v>
      </c>
      <c r="V6" s="21"/>
      <c r="W6" s="26" t="e">
        <f t="shared" si="7"/>
        <v>#DIV/0!</v>
      </c>
      <c r="X6" s="25"/>
      <c r="Y6" s="25">
        <v>0</v>
      </c>
      <c r="Z6" s="10"/>
      <c r="AA6" s="10"/>
      <c r="AB6" s="10"/>
      <c r="AC6" s="12"/>
      <c r="AD6" s="10"/>
      <c r="AE6" s="27"/>
      <c r="AF6" s="11"/>
    </row>
    <row r="7" spans="1:32" ht="15" customHeight="1" x14ac:dyDescent="0.2">
      <c r="A7" s="7">
        <v>3</v>
      </c>
      <c r="B7" s="8"/>
      <c r="C7" s="8"/>
      <c r="D7" s="8"/>
      <c r="E7" s="12"/>
      <c r="F7" s="8"/>
      <c r="G7" s="10"/>
      <c r="H7" s="21"/>
      <c r="I7" s="21"/>
      <c r="J7" s="22" t="e">
        <f t="shared" si="0"/>
        <v>#DIV/0!</v>
      </c>
      <c r="K7" s="10"/>
      <c r="L7" s="21"/>
      <c r="M7" s="21"/>
      <c r="N7" s="23">
        <f t="shared" si="1"/>
        <v>0</v>
      </c>
      <c r="O7" s="24" t="e">
        <f t="shared" si="2"/>
        <v>#DIV/0!</v>
      </c>
      <c r="P7" s="25"/>
      <c r="Q7" s="25"/>
      <c r="R7" s="22" t="e">
        <f t="shared" si="3"/>
        <v>#DIV/0!</v>
      </c>
      <c r="S7" s="22" t="e">
        <f t="shared" si="4"/>
        <v>#DIV/0!</v>
      </c>
      <c r="T7" s="22" t="e">
        <f t="shared" si="5"/>
        <v>#DIV/0!</v>
      </c>
      <c r="U7" s="21" t="e">
        <f t="shared" si="6"/>
        <v>#DIV/0!</v>
      </c>
      <c r="V7" s="21"/>
      <c r="W7" s="26" t="e">
        <f t="shared" si="7"/>
        <v>#DIV/0!</v>
      </c>
      <c r="X7" s="25"/>
      <c r="Y7" s="25">
        <v>0</v>
      </c>
      <c r="Z7" s="10"/>
      <c r="AA7" s="10"/>
      <c r="AB7" s="10"/>
      <c r="AC7" s="12"/>
      <c r="AD7" s="10"/>
      <c r="AE7" s="10"/>
      <c r="AF7" s="11"/>
    </row>
    <row r="8" spans="1:32" ht="15" customHeight="1" x14ac:dyDescent="0.2">
      <c r="A8" s="7">
        <v>4</v>
      </c>
      <c r="B8" s="8"/>
      <c r="C8" s="8"/>
      <c r="D8" s="15"/>
      <c r="E8" s="12"/>
      <c r="F8" s="8"/>
      <c r="G8" s="10"/>
      <c r="H8" s="21"/>
      <c r="I8" s="21"/>
      <c r="J8" s="22" t="e">
        <f t="shared" si="0"/>
        <v>#DIV/0!</v>
      </c>
      <c r="K8" s="10"/>
      <c r="L8" s="21"/>
      <c r="M8" s="21"/>
      <c r="N8" s="23">
        <f t="shared" si="1"/>
        <v>0</v>
      </c>
      <c r="O8" s="24" t="e">
        <f t="shared" si="2"/>
        <v>#DIV/0!</v>
      </c>
      <c r="P8" s="25"/>
      <c r="Q8" s="25"/>
      <c r="R8" s="22" t="e">
        <f t="shared" si="3"/>
        <v>#DIV/0!</v>
      </c>
      <c r="S8" s="22" t="e">
        <f t="shared" si="4"/>
        <v>#DIV/0!</v>
      </c>
      <c r="T8" s="22" t="e">
        <f t="shared" si="5"/>
        <v>#DIV/0!</v>
      </c>
      <c r="U8" s="21" t="e">
        <f t="shared" si="6"/>
        <v>#DIV/0!</v>
      </c>
      <c r="V8" s="21"/>
      <c r="W8" s="26" t="e">
        <f t="shared" si="7"/>
        <v>#DIV/0!</v>
      </c>
      <c r="X8" s="25"/>
      <c r="Y8" s="25">
        <v>0</v>
      </c>
      <c r="Z8" s="10"/>
      <c r="AA8" s="10"/>
      <c r="AB8" s="10"/>
      <c r="AC8" s="12"/>
      <c r="AD8" s="10"/>
      <c r="AE8" s="10"/>
      <c r="AF8" s="11"/>
    </row>
    <row r="9" spans="1:32" ht="15" customHeight="1" x14ac:dyDescent="0.2">
      <c r="A9" s="7">
        <v>5</v>
      </c>
      <c r="B9" s="16"/>
      <c r="C9" s="16"/>
      <c r="D9" s="16"/>
      <c r="E9" s="17"/>
      <c r="F9" s="16"/>
      <c r="G9" s="18"/>
      <c r="H9" s="21"/>
      <c r="I9" s="21"/>
      <c r="J9" s="22" t="e">
        <f t="shared" si="0"/>
        <v>#DIV/0!</v>
      </c>
      <c r="K9" s="18"/>
      <c r="L9" s="21"/>
      <c r="M9" s="21"/>
      <c r="N9" s="23">
        <f t="shared" si="1"/>
        <v>0</v>
      </c>
      <c r="O9" s="24" t="e">
        <f t="shared" si="2"/>
        <v>#DIV/0!</v>
      </c>
      <c r="P9" s="7"/>
      <c r="Q9" s="25"/>
      <c r="R9" s="22" t="e">
        <f t="shared" si="3"/>
        <v>#DIV/0!</v>
      </c>
      <c r="S9" s="22" t="e">
        <f t="shared" si="4"/>
        <v>#DIV/0!</v>
      </c>
      <c r="T9" s="22" t="e">
        <f t="shared" si="5"/>
        <v>#DIV/0!</v>
      </c>
      <c r="U9" s="21" t="e">
        <f t="shared" si="6"/>
        <v>#DIV/0!</v>
      </c>
      <c r="V9" s="21"/>
      <c r="W9" s="26" t="e">
        <f t="shared" si="7"/>
        <v>#DIV/0!</v>
      </c>
      <c r="X9" s="7"/>
      <c r="Y9" s="25">
        <v>0</v>
      </c>
      <c r="Z9" s="10"/>
      <c r="AA9" s="18"/>
      <c r="AB9" s="18"/>
      <c r="AC9" s="17"/>
      <c r="AD9" s="18"/>
      <c r="AE9" s="28"/>
      <c r="AF9" s="19"/>
    </row>
    <row r="10" spans="1:32" ht="15" customHeight="1" x14ac:dyDescent="0.2">
      <c r="A10" s="7">
        <v>6</v>
      </c>
      <c r="B10" s="8"/>
      <c r="C10" s="8"/>
      <c r="D10" s="8"/>
      <c r="E10" s="9"/>
      <c r="F10" s="8"/>
      <c r="G10" s="10"/>
      <c r="H10" s="21"/>
      <c r="I10" s="21"/>
      <c r="J10" s="22" t="e">
        <f t="shared" si="0"/>
        <v>#DIV/0!</v>
      </c>
      <c r="K10" s="10"/>
      <c r="L10" s="21"/>
      <c r="M10" s="21"/>
      <c r="N10" s="23">
        <f t="shared" si="1"/>
        <v>0</v>
      </c>
      <c r="O10" s="24" t="e">
        <f t="shared" si="2"/>
        <v>#DIV/0!</v>
      </c>
      <c r="P10" s="25"/>
      <c r="Q10" s="25"/>
      <c r="R10" s="22" t="e">
        <f t="shared" si="3"/>
        <v>#DIV/0!</v>
      </c>
      <c r="S10" s="22" t="e">
        <f t="shared" si="4"/>
        <v>#DIV/0!</v>
      </c>
      <c r="T10" s="22" t="e">
        <f t="shared" si="5"/>
        <v>#DIV/0!</v>
      </c>
      <c r="U10" s="21" t="e">
        <f t="shared" si="6"/>
        <v>#DIV/0!</v>
      </c>
      <c r="V10" s="21"/>
      <c r="W10" s="26" t="e">
        <f t="shared" si="7"/>
        <v>#DIV/0!</v>
      </c>
      <c r="X10" s="25"/>
      <c r="Y10" s="25">
        <v>0</v>
      </c>
      <c r="Z10" s="10"/>
      <c r="AA10" s="10"/>
      <c r="AB10" s="10"/>
      <c r="AC10" s="12"/>
      <c r="AD10" s="10"/>
      <c r="AE10" s="27"/>
      <c r="AF10" s="11"/>
    </row>
    <row r="11" spans="1:32" ht="15" customHeight="1" x14ac:dyDescent="0.2">
      <c r="A11" s="7">
        <v>7</v>
      </c>
      <c r="B11" s="8"/>
      <c r="C11" s="8"/>
      <c r="D11" s="8"/>
      <c r="E11" s="12"/>
      <c r="F11" s="8"/>
      <c r="G11" s="10"/>
      <c r="H11" s="21"/>
      <c r="I11" s="21"/>
      <c r="J11" s="22" t="e">
        <f t="shared" si="0"/>
        <v>#DIV/0!</v>
      </c>
      <c r="K11" s="10"/>
      <c r="L11" s="21"/>
      <c r="M11" s="21"/>
      <c r="N11" s="23">
        <f t="shared" si="1"/>
        <v>0</v>
      </c>
      <c r="O11" s="24" t="e">
        <f t="shared" si="2"/>
        <v>#DIV/0!</v>
      </c>
      <c r="P11" s="25"/>
      <c r="Q11" s="25"/>
      <c r="R11" s="22" t="e">
        <f t="shared" si="3"/>
        <v>#DIV/0!</v>
      </c>
      <c r="S11" s="22" t="e">
        <f t="shared" si="4"/>
        <v>#DIV/0!</v>
      </c>
      <c r="T11" s="22" t="e">
        <f t="shared" si="5"/>
        <v>#DIV/0!</v>
      </c>
      <c r="U11" s="21" t="e">
        <f t="shared" si="6"/>
        <v>#DIV/0!</v>
      </c>
      <c r="V11" s="21"/>
      <c r="W11" s="26" t="e">
        <f t="shared" si="7"/>
        <v>#DIV/0!</v>
      </c>
      <c r="X11" s="25"/>
      <c r="Y11" s="25">
        <v>0</v>
      </c>
      <c r="Z11" s="10"/>
      <c r="AA11" s="10"/>
      <c r="AB11" s="10"/>
      <c r="AC11" s="12"/>
      <c r="AD11" s="10"/>
      <c r="AE11" s="10"/>
      <c r="AF11" s="11"/>
    </row>
    <row r="12" spans="1:32" ht="15" customHeight="1" x14ac:dyDescent="0.2">
      <c r="A12" s="7">
        <v>8</v>
      </c>
      <c r="B12" s="8"/>
      <c r="C12" s="8"/>
      <c r="D12" s="8"/>
      <c r="E12" s="9"/>
      <c r="F12" s="8"/>
      <c r="G12" s="10"/>
      <c r="H12" s="21"/>
      <c r="I12" s="21"/>
      <c r="J12" s="22" t="e">
        <f t="shared" si="0"/>
        <v>#DIV/0!</v>
      </c>
      <c r="K12" s="10"/>
      <c r="L12" s="21"/>
      <c r="M12" s="21"/>
      <c r="N12" s="23">
        <f t="shared" si="1"/>
        <v>0</v>
      </c>
      <c r="O12" s="24" t="e">
        <f t="shared" si="2"/>
        <v>#DIV/0!</v>
      </c>
      <c r="P12" s="25"/>
      <c r="Q12" s="25"/>
      <c r="R12" s="22" t="e">
        <f t="shared" si="3"/>
        <v>#DIV/0!</v>
      </c>
      <c r="S12" s="22" t="e">
        <f t="shared" si="4"/>
        <v>#DIV/0!</v>
      </c>
      <c r="T12" s="22" t="e">
        <f t="shared" si="5"/>
        <v>#DIV/0!</v>
      </c>
      <c r="U12" s="21" t="e">
        <f t="shared" si="6"/>
        <v>#DIV/0!</v>
      </c>
      <c r="V12" s="21"/>
      <c r="W12" s="26" t="e">
        <f t="shared" si="7"/>
        <v>#DIV/0!</v>
      </c>
      <c r="X12" s="25"/>
      <c r="Y12" s="25">
        <v>0</v>
      </c>
      <c r="Z12" s="10"/>
      <c r="AA12" s="10"/>
      <c r="AB12" s="10"/>
      <c r="AC12" s="12"/>
      <c r="AD12" s="10"/>
      <c r="AE12" s="10"/>
      <c r="AF12" s="11"/>
    </row>
    <row r="13" spans="1:32" ht="15" customHeight="1" x14ac:dyDescent="0.2">
      <c r="A13" s="7">
        <v>9</v>
      </c>
      <c r="B13" s="8"/>
      <c r="C13" s="8"/>
      <c r="D13" s="8"/>
      <c r="E13" s="9"/>
      <c r="F13" s="8"/>
      <c r="G13" s="10"/>
      <c r="H13" s="21"/>
      <c r="I13" s="21"/>
      <c r="J13" s="22" t="e">
        <f t="shared" si="0"/>
        <v>#DIV/0!</v>
      </c>
      <c r="K13" s="10"/>
      <c r="L13" s="21"/>
      <c r="M13" s="21"/>
      <c r="N13" s="23">
        <f t="shared" si="1"/>
        <v>0</v>
      </c>
      <c r="O13" s="24" t="e">
        <f t="shared" si="2"/>
        <v>#DIV/0!</v>
      </c>
      <c r="P13" s="25"/>
      <c r="Q13" s="25"/>
      <c r="R13" s="22" t="e">
        <f t="shared" si="3"/>
        <v>#DIV/0!</v>
      </c>
      <c r="S13" s="22" t="e">
        <f t="shared" si="4"/>
        <v>#DIV/0!</v>
      </c>
      <c r="T13" s="22" t="e">
        <f t="shared" si="5"/>
        <v>#DIV/0!</v>
      </c>
      <c r="U13" s="21" t="e">
        <f t="shared" si="6"/>
        <v>#DIV/0!</v>
      </c>
      <c r="V13" s="21"/>
      <c r="W13" s="26" t="e">
        <f t="shared" si="7"/>
        <v>#DIV/0!</v>
      </c>
      <c r="X13" s="25"/>
      <c r="Y13" s="25">
        <v>0</v>
      </c>
      <c r="Z13" s="10"/>
      <c r="AA13" s="10"/>
      <c r="AB13" s="10"/>
      <c r="AC13" s="12"/>
      <c r="AD13" s="10"/>
      <c r="AE13" s="10"/>
      <c r="AF13" s="11"/>
    </row>
    <row r="14" spans="1:32" ht="15" customHeight="1" x14ac:dyDescent="0.2">
      <c r="A14" s="7">
        <v>10</v>
      </c>
      <c r="B14" s="8"/>
      <c r="C14" s="8"/>
      <c r="D14" s="8"/>
      <c r="E14" s="12"/>
      <c r="F14" s="8"/>
      <c r="G14" s="10"/>
      <c r="H14" s="21"/>
      <c r="I14" s="21"/>
      <c r="J14" s="22" t="e">
        <f t="shared" si="0"/>
        <v>#DIV/0!</v>
      </c>
      <c r="K14" s="10"/>
      <c r="L14" s="21"/>
      <c r="M14" s="21"/>
      <c r="N14" s="23">
        <f t="shared" si="1"/>
        <v>0</v>
      </c>
      <c r="O14" s="24" t="e">
        <f t="shared" si="2"/>
        <v>#DIV/0!</v>
      </c>
      <c r="P14" s="25"/>
      <c r="Q14" s="25"/>
      <c r="R14" s="22" t="e">
        <f t="shared" si="3"/>
        <v>#DIV/0!</v>
      </c>
      <c r="S14" s="22" t="e">
        <f t="shared" si="4"/>
        <v>#DIV/0!</v>
      </c>
      <c r="T14" s="22" t="e">
        <f t="shared" si="5"/>
        <v>#DIV/0!</v>
      </c>
      <c r="U14" s="21" t="e">
        <f t="shared" si="6"/>
        <v>#DIV/0!</v>
      </c>
      <c r="V14" s="21"/>
      <c r="W14" s="26" t="e">
        <f t="shared" si="7"/>
        <v>#DIV/0!</v>
      </c>
      <c r="X14" s="25"/>
      <c r="Y14" s="25">
        <v>0</v>
      </c>
      <c r="Z14" s="10"/>
      <c r="AA14" s="10"/>
      <c r="AB14" s="10"/>
      <c r="AC14" s="12"/>
      <c r="AD14" s="10"/>
      <c r="AE14" s="10"/>
      <c r="AF14" s="11"/>
    </row>
    <row r="15" spans="1:32" ht="15" customHeight="1" x14ac:dyDescent="0.2">
      <c r="A15" s="7">
        <v>11</v>
      </c>
      <c r="B15" s="8"/>
      <c r="C15" s="8"/>
      <c r="D15" s="8"/>
      <c r="E15" s="12"/>
      <c r="F15" s="8"/>
      <c r="G15" s="10"/>
      <c r="H15" s="21"/>
      <c r="I15" s="21"/>
      <c r="J15" s="22" t="e">
        <f t="shared" si="0"/>
        <v>#DIV/0!</v>
      </c>
      <c r="K15" s="10"/>
      <c r="L15" s="21"/>
      <c r="M15" s="21"/>
      <c r="N15" s="23">
        <f t="shared" si="1"/>
        <v>0</v>
      </c>
      <c r="O15" s="24" t="e">
        <f t="shared" si="2"/>
        <v>#DIV/0!</v>
      </c>
      <c r="P15" s="25"/>
      <c r="Q15" s="25"/>
      <c r="R15" s="22" t="e">
        <f t="shared" si="3"/>
        <v>#DIV/0!</v>
      </c>
      <c r="S15" s="22" t="e">
        <f t="shared" si="4"/>
        <v>#DIV/0!</v>
      </c>
      <c r="T15" s="22" t="e">
        <f t="shared" si="5"/>
        <v>#DIV/0!</v>
      </c>
      <c r="U15" s="21" t="e">
        <f t="shared" si="6"/>
        <v>#DIV/0!</v>
      </c>
      <c r="V15" s="21"/>
      <c r="W15" s="26" t="e">
        <f t="shared" si="7"/>
        <v>#DIV/0!</v>
      </c>
      <c r="X15" s="25"/>
      <c r="Y15" s="25">
        <v>0</v>
      </c>
      <c r="Z15" s="10"/>
      <c r="AA15" s="10"/>
      <c r="AB15" s="10"/>
      <c r="AC15" s="12"/>
      <c r="AD15" s="10"/>
      <c r="AE15" s="27"/>
      <c r="AF15" s="11"/>
    </row>
    <row r="16" spans="1:32" ht="15" customHeight="1" x14ac:dyDescent="0.2">
      <c r="A16" s="7">
        <v>12</v>
      </c>
      <c r="B16" s="8"/>
      <c r="C16" s="8"/>
      <c r="D16" s="8"/>
      <c r="E16" s="9"/>
      <c r="F16" s="8"/>
      <c r="G16" s="10"/>
      <c r="H16" s="21"/>
      <c r="I16" s="21"/>
      <c r="J16" s="22" t="e">
        <f t="shared" si="0"/>
        <v>#DIV/0!</v>
      </c>
      <c r="K16" s="10"/>
      <c r="L16" s="21"/>
      <c r="M16" s="21"/>
      <c r="N16" s="23">
        <f t="shared" si="1"/>
        <v>0</v>
      </c>
      <c r="O16" s="24" t="e">
        <f t="shared" si="2"/>
        <v>#DIV/0!</v>
      </c>
      <c r="P16" s="25"/>
      <c r="Q16" s="25"/>
      <c r="R16" s="22" t="e">
        <f t="shared" si="3"/>
        <v>#DIV/0!</v>
      </c>
      <c r="S16" s="22" t="e">
        <f t="shared" si="4"/>
        <v>#DIV/0!</v>
      </c>
      <c r="T16" s="22" t="e">
        <f t="shared" si="5"/>
        <v>#DIV/0!</v>
      </c>
      <c r="U16" s="21" t="e">
        <f t="shared" si="6"/>
        <v>#DIV/0!</v>
      </c>
      <c r="V16" s="21"/>
      <c r="W16" s="26" t="e">
        <f t="shared" si="7"/>
        <v>#DIV/0!</v>
      </c>
      <c r="X16" s="25"/>
      <c r="Y16" s="25">
        <v>0</v>
      </c>
      <c r="Z16" s="10"/>
      <c r="AA16" s="10"/>
      <c r="AB16" s="10"/>
      <c r="AC16" s="12"/>
      <c r="AD16" s="10"/>
      <c r="AE16" s="10"/>
      <c r="AF16" s="11"/>
    </row>
    <row r="17" spans="1:32" s="14" customFormat="1" ht="15" customHeight="1" x14ac:dyDescent="0.2">
      <c r="A17" s="7">
        <v>13</v>
      </c>
      <c r="B17" s="8"/>
      <c r="C17" s="8"/>
      <c r="D17" s="8"/>
      <c r="E17" s="12"/>
      <c r="F17" s="8"/>
      <c r="G17" s="10"/>
      <c r="H17" s="21"/>
      <c r="I17" s="21"/>
      <c r="J17" s="22" t="e">
        <f t="shared" si="0"/>
        <v>#DIV/0!</v>
      </c>
      <c r="K17" s="10"/>
      <c r="L17" s="21"/>
      <c r="M17" s="21"/>
      <c r="N17" s="23">
        <f t="shared" si="1"/>
        <v>0</v>
      </c>
      <c r="O17" s="24" t="e">
        <f t="shared" si="2"/>
        <v>#DIV/0!</v>
      </c>
      <c r="P17" s="25"/>
      <c r="Q17" s="25"/>
      <c r="R17" s="22" t="e">
        <f t="shared" si="3"/>
        <v>#DIV/0!</v>
      </c>
      <c r="S17" s="22" t="e">
        <f t="shared" si="4"/>
        <v>#DIV/0!</v>
      </c>
      <c r="T17" s="22" t="e">
        <f t="shared" si="5"/>
        <v>#DIV/0!</v>
      </c>
      <c r="U17" s="21" t="e">
        <f t="shared" si="6"/>
        <v>#DIV/0!</v>
      </c>
      <c r="V17" s="21"/>
      <c r="W17" s="26" t="e">
        <f t="shared" si="7"/>
        <v>#DIV/0!</v>
      </c>
      <c r="X17" s="25"/>
      <c r="Y17" s="25">
        <v>0</v>
      </c>
      <c r="Z17" s="10"/>
      <c r="AA17" s="10"/>
      <c r="AB17" s="10"/>
      <c r="AC17" s="12"/>
      <c r="AD17" s="10"/>
      <c r="AE17" s="10"/>
      <c r="AF17" s="11"/>
    </row>
    <row r="18" spans="1:32" ht="15" customHeight="1" x14ac:dyDescent="0.2">
      <c r="A18" s="7">
        <v>14</v>
      </c>
      <c r="B18" s="8"/>
      <c r="C18" s="8"/>
      <c r="D18" s="8"/>
      <c r="E18" s="9"/>
      <c r="F18" s="8"/>
      <c r="G18" s="10"/>
      <c r="H18" s="21"/>
      <c r="I18" s="21"/>
      <c r="J18" s="22" t="e">
        <f t="shared" si="0"/>
        <v>#DIV/0!</v>
      </c>
      <c r="K18" s="10"/>
      <c r="L18" s="21"/>
      <c r="M18" s="21"/>
      <c r="N18" s="23">
        <f t="shared" si="1"/>
        <v>0</v>
      </c>
      <c r="O18" s="24" t="e">
        <f t="shared" si="2"/>
        <v>#DIV/0!</v>
      </c>
      <c r="P18" s="25"/>
      <c r="Q18" s="25"/>
      <c r="R18" s="22" t="e">
        <f t="shared" si="3"/>
        <v>#DIV/0!</v>
      </c>
      <c r="S18" s="22" t="e">
        <f t="shared" si="4"/>
        <v>#DIV/0!</v>
      </c>
      <c r="T18" s="22" t="e">
        <f t="shared" si="5"/>
        <v>#DIV/0!</v>
      </c>
      <c r="U18" s="21" t="e">
        <f t="shared" si="6"/>
        <v>#DIV/0!</v>
      </c>
      <c r="V18" s="21"/>
      <c r="W18" s="26" t="e">
        <f t="shared" si="7"/>
        <v>#DIV/0!</v>
      </c>
      <c r="X18" s="25"/>
      <c r="Y18" s="25">
        <v>0</v>
      </c>
      <c r="Z18" s="10"/>
      <c r="AA18" s="10"/>
      <c r="AB18" s="10"/>
      <c r="AC18" s="12"/>
      <c r="AD18" s="10"/>
      <c r="AE18" s="10"/>
      <c r="AF18" s="11"/>
    </row>
    <row r="19" spans="1:32" ht="15" customHeight="1" x14ac:dyDescent="0.2">
      <c r="A19" s="7">
        <v>15</v>
      </c>
      <c r="B19" s="8"/>
      <c r="C19" s="8"/>
      <c r="D19" s="8"/>
      <c r="E19" s="13"/>
      <c r="F19" s="8"/>
      <c r="G19" s="10"/>
      <c r="H19" s="21"/>
      <c r="I19" s="21"/>
      <c r="J19" s="22" t="e">
        <f t="shared" si="0"/>
        <v>#DIV/0!</v>
      </c>
      <c r="K19" s="10"/>
      <c r="L19" s="21"/>
      <c r="M19" s="21"/>
      <c r="N19" s="23">
        <f t="shared" si="1"/>
        <v>0</v>
      </c>
      <c r="O19" s="24" t="e">
        <f t="shared" si="2"/>
        <v>#DIV/0!</v>
      </c>
      <c r="P19" s="25"/>
      <c r="Q19" s="25"/>
      <c r="R19" s="22" t="e">
        <f t="shared" si="3"/>
        <v>#DIV/0!</v>
      </c>
      <c r="S19" s="22" t="e">
        <f t="shared" si="4"/>
        <v>#DIV/0!</v>
      </c>
      <c r="T19" s="22" t="e">
        <f t="shared" si="5"/>
        <v>#DIV/0!</v>
      </c>
      <c r="U19" s="21" t="e">
        <f t="shared" si="6"/>
        <v>#DIV/0!</v>
      </c>
      <c r="V19" s="21"/>
      <c r="W19" s="26" t="e">
        <f t="shared" si="7"/>
        <v>#DIV/0!</v>
      </c>
      <c r="X19" s="25"/>
      <c r="Y19" s="25">
        <v>0</v>
      </c>
      <c r="Z19" s="10"/>
      <c r="AA19" s="10"/>
      <c r="AB19" s="10"/>
      <c r="AC19" s="12"/>
      <c r="AD19" s="10"/>
      <c r="AE19" s="10"/>
      <c r="AF19" s="11"/>
    </row>
    <row r="20" spans="1:32" ht="15" customHeight="1" x14ac:dyDescent="0.2">
      <c r="A20" s="7">
        <v>16</v>
      </c>
      <c r="B20" s="8"/>
      <c r="C20" s="8"/>
      <c r="D20" s="8"/>
      <c r="E20" s="9"/>
      <c r="F20" s="8"/>
      <c r="G20" s="10"/>
      <c r="H20" s="21"/>
      <c r="I20" s="21"/>
      <c r="J20" s="22" t="e">
        <f t="shared" si="0"/>
        <v>#DIV/0!</v>
      </c>
      <c r="K20" s="10"/>
      <c r="L20" s="21"/>
      <c r="M20" s="21"/>
      <c r="N20" s="23">
        <f t="shared" si="1"/>
        <v>0</v>
      </c>
      <c r="O20" s="24" t="e">
        <f t="shared" si="2"/>
        <v>#DIV/0!</v>
      </c>
      <c r="P20" s="25"/>
      <c r="Q20" s="25"/>
      <c r="R20" s="22" t="e">
        <f t="shared" si="3"/>
        <v>#DIV/0!</v>
      </c>
      <c r="S20" s="22" t="e">
        <f t="shared" si="4"/>
        <v>#DIV/0!</v>
      </c>
      <c r="T20" s="22" t="e">
        <f t="shared" si="5"/>
        <v>#DIV/0!</v>
      </c>
      <c r="U20" s="21" t="e">
        <f t="shared" si="6"/>
        <v>#DIV/0!</v>
      </c>
      <c r="V20" s="21"/>
      <c r="W20" s="26" t="e">
        <f t="shared" si="7"/>
        <v>#DIV/0!</v>
      </c>
      <c r="X20" s="25"/>
      <c r="Y20" s="25">
        <v>0</v>
      </c>
      <c r="Z20" s="10"/>
      <c r="AA20" s="10"/>
      <c r="AB20" s="10"/>
      <c r="AC20" s="12"/>
      <c r="AD20" s="10"/>
      <c r="AE20" s="27"/>
      <c r="AF20" s="11"/>
    </row>
    <row r="21" spans="1:32" ht="15" customHeight="1" x14ac:dyDescent="0.2">
      <c r="A21" s="7">
        <v>17</v>
      </c>
      <c r="B21" s="8"/>
      <c r="C21" s="8"/>
      <c r="D21" s="8"/>
      <c r="E21" s="12"/>
      <c r="F21" s="8"/>
      <c r="G21" s="10"/>
      <c r="H21" s="21"/>
      <c r="I21" s="21"/>
      <c r="J21" s="22" t="e">
        <f t="shared" si="0"/>
        <v>#DIV/0!</v>
      </c>
      <c r="K21" s="10"/>
      <c r="L21" s="21"/>
      <c r="M21" s="21"/>
      <c r="N21" s="23">
        <f t="shared" si="1"/>
        <v>0</v>
      </c>
      <c r="O21" s="24" t="e">
        <f t="shared" si="2"/>
        <v>#DIV/0!</v>
      </c>
      <c r="P21" s="25"/>
      <c r="Q21" s="25"/>
      <c r="R21" s="22" t="e">
        <f t="shared" si="3"/>
        <v>#DIV/0!</v>
      </c>
      <c r="S21" s="22" t="e">
        <f t="shared" si="4"/>
        <v>#DIV/0!</v>
      </c>
      <c r="T21" s="22" t="e">
        <f t="shared" si="5"/>
        <v>#DIV/0!</v>
      </c>
      <c r="U21" s="21" t="e">
        <f t="shared" si="6"/>
        <v>#DIV/0!</v>
      </c>
      <c r="V21" s="21"/>
      <c r="W21" s="26" t="e">
        <f t="shared" si="7"/>
        <v>#DIV/0!</v>
      </c>
      <c r="X21" s="25"/>
      <c r="Y21" s="25">
        <v>0</v>
      </c>
      <c r="Z21" s="10"/>
      <c r="AA21" s="10"/>
      <c r="AB21" s="10"/>
      <c r="AC21" s="12"/>
      <c r="AD21" s="10"/>
      <c r="AE21" s="27"/>
      <c r="AF21" s="11"/>
    </row>
    <row r="22" spans="1:32" ht="15" customHeight="1" x14ac:dyDescent="0.2">
      <c r="A22" s="7">
        <v>18</v>
      </c>
      <c r="B22" s="8"/>
      <c r="C22" s="8"/>
      <c r="D22" s="8"/>
      <c r="E22" s="9"/>
      <c r="F22" s="8"/>
      <c r="G22" s="10"/>
      <c r="H22" s="21"/>
      <c r="I22" s="21"/>
      <c r="J22" s="22" t="e">
        <f t="shared" si="0"/>
        <v>#DIV/0!</v>
      </c>
      <c r="K22" s="10"/>
      <c r="L22" s="21"/>
      <c r="M22" s="21"/>
      <c r="N22" s="23">
        <f t="shared" si="1"/>
        <v>0</v>
      </c>
      <c r="O22" s="24" t="e">
        <f t="shared" si="2"/>
        <v>#DIV/0!</v>
      </c>
      <c r="P22" s="25"/>
      <c r="Q22" s="25"/>
      <c r="R22" s="22" t="e">
        <f t="shared" si="3"/>
        <v>#DIV/0!</v>
      </c>
      <c r="S22" s="22" t="e">
        <f t="shared" si="4"/>
        <v>#DIV/0!</v>
      </c>
      <c r="T22" s="22" t="e">
        <f t="shared" si="5"/>
        <v>#DIV/0!</v>
      </c>
      <c r="U22" s="21" t="e">
        <f t="shared" si="6"/>
        <v>#DIV/0!</v>
      </c>
      <c r="V22" s="21"/>
      <c r="W22" s="26" t="e">
        <f t="shared" si="7"/>
        <v>#DIV/0!</v>
      </c>
      <c r="X22" s="25"/>
      <c r="Y22" s="25">
        <v>0</v>
      </c>
      <c r="Z22" s="10"/>
      <c r="AA22" s="10"/>
      <c r="AB22" s="10"/>
      <c r="AC22" s="12"/>
      <c r="AD22" s="10"/>
      <c r="AE22" s="27"/>
      <c r="AF22" s="11"/>
    </row>
    <row r="23" spans="1:32" ht="15" customHeight="1" x14ac:dyDescent="0.2">
      <c r="A23" s="7">
        <v>19</v>
      </c>
      <c r="B23" s="8"/>
      <c r="C23" s="8"/>
      <c r="D23" s="8"/>
      <c r="E23" s="9"/>
      <c r="F23" s="8"/>
      <c r="G23" s="10"/>
      <c r="H23" s="21"/>
      <c r="I23" s="21"/>
      <c r="J23" s="22" t="e">
        <f t="shared" si="0"/>
        <v>#DIV/0!</v>
      </c>
      <c r="K23" s="10"/>
      <c r="L23" s="21"/>
      <c r="M23" s="21"/>
      <c r="N23" s="23">
        <f t="shared" si="1"/>
        <v>0</v>
      </c>
      <c r="O23" s="24" t="e">
        <f t="shared" si="2"/>
        <v>#DIV/0!</v>
      </c>
      <c r="P23" s="25"/>
      <c r="Q23" s="25"/>
      <c r="R23" s="22" t="e">
        <f t="shared" si="3"/>
        <v>#DIV/0!</v>
      </c>
      <c r="S23" s="22" t="e">
        <f t="shared" si="4"/>
        <v>#DIV/0!</v>
      </c>
      <c r="T23" s="22" t="e">
        <f t="shared" si="5"/>
        <v>#DIV/0!</v>
      </c>
      <c r="U23" s="21" t="e">
        <f t="shared" si="6"/>
        <v>#DIV/0!</v>
      </c>
      <c r="V23" s="21"/>
      <c r="W23" s="26" t="e">
        <f t="shared" si="7"/>
        <v>#DIV/0!</v>
      </c>
      <c r="X23" s="25"/>
      <c r="Y23" s="25">
        <v>0</v>
      </c>
      <c r="Z23" s="10"/>
      <c r="AA23" s="10"/>
      <c r="AB23" s="10"/>
      <c r="AC23" s="12"/>
      <c r="AD23" s="10"/>
      <c r="AE23" s="10"/>
      <c r="AF23" s="11"/>
    </row>
    <row r="24" spans="1:32" ht="15" customHeight="1" x14ac:dyDescent="0.2">
      <c r="A24" s="7">
        <v>20</v>
      </c>
      <c r="B24" s="8"/>
      <c r="C24" s="8"/>
      <c r="D24" s="8"/>
      <c r="E24" s="9"/>
      <c r="F24" s="8"/>
      <c r="G24" s="10"/>
      <c r="H24" s="21"/>
      <c r="I24" s="21"/>
      <c r="J24" s="22" t="e">
        <f t="shared" si="0"/>
        <v>#DIV/0!</v>
      </c>
      <c r="K24" s="10"/>
      <c r="L24" s="21"/>
      <c r="M24" s="21"/>
      <c r="N24" s="23">
        <f t="shared" si="1"/>
        <v>0</v>
      </c>
      <c r="O24" s="24" t="e">
        <f t="shared" si="2"/>
        <v>#DIV/0!</v>
      </c>
      <c r="P24" s="25"/>
      <c r="Q24" s="25"/>
      <c r="R24" s="22" t="e">
        <f t="shared" si="3"/>
        <v>#DIV/0!</v>
      </c>
      <c r="S24" s="22" t="e">
        <f t="shared" si="4"/>
        <v>#DIV/0!</v>
      </c>
      <c r="T24" s="22" t="e">
        <f t="shared" si="5"/>
        <v>#DIV/0!</v>
      </c>
      <c r="U24" s="21" t="e">
        <f t="shared" si="6"/>
        <v>#DIV/0!</v>
      </c>
      <c r="V24" s="21"/>
      <c r="W24" s="26" t="e">
        <f t="shared" si="7"/>
        <v>#DIV/0!</v>
      </c>
      <c r="X24" s="25"/>
      <c r="Y24" s="25">
        <v>0</v>
      </c>
      <c r="Z24" s="10"/>
      <c r="AA24" s="10"/>
      <c r="AB24" s="10"/>
      <c r="AC24" s="12"/>
      <c r="AD24" s="10"/>
      <c r="AE24" s="10"/>
      <c r="AF24" s="11"/>
    </row>
    <row r="25" spans="1:32" ht="15" customHeight="1" x14ac:dyDescent="0.2">
      <c r="A25" s="7">
        <v>21</v>
      </c>
      <c r="B25" s="8"/>
      <c r="C25" s="8"/>
      <c r="D25" s="8"/>
      <c r="E25" s="13"/>
      <c r="F25" s="8"/>
      <c r="G25" s="10"/>
      <c r="H25" s="21"/>
      <c r="I25" s="21"/>
      <c r="J25" s="22" t="e">
        <f t="shared" si="0"/>
        <v>#DIV/0!</v>
      </c>
      <c r="K25" s="10"/>
      <c r="L25" s="21"/>
      <c r="M25" s="21"/>
      <c r="N25" s="23">
        <f t="shared" si="1"/>
        <v>0</v>
      </c>
      <c r="O25" s="24" t="e">
        <f t="shared" si="2"/>
        <v>#DIV/0!</v>
      </c>
      <c r="P25" s="25"/>
      <c r="Q25" s="25"/>
      <c r="R25" s="22" t="e">
        <f t="shared" si="3"/>
        <v>#DIV/0!</v>
      </c>
      <c r="S25" s="22" t="e">
        <f t="shared" si="4"/>
        <v>#DIV/0!</v>
      </c>
      <c r="T25" s="22" t="e">
        <f t="shared" si="5"/>
        <v>#DIV/0!</v>
      </c>
      <c r="U25" s="21" t="e">
        <f t="shared" si="6"/>
        <v>#DIV/0!</v>
      </c>
      <c r="V25" s="21"/>
      <c r="W25" s="26" t="e">
        <f t="shared" si="7"/>
        <v>#DIV/0!</v>
      </c>
      <c r="X25" s="25"/>
      <c r="Y25" s="25">
        <v>0</v>
      </c>
      <c r="Z25" s="10"/>
      <c r="AA25" s="10"/>
      <c r="AB25" s="10"/>
      <c r="AC25" s="12"/>
      <c r="AD25" s="10"/>
      <c r="AE25" s="10"/>
      <c r="AF25" s="11"/>
    </row>
    <row r="26" spans="1:32" ht="15" customHeight="1" x14ac:dyDescent="0.2">
      <c r="A26" s="7">
        <v>22</v>
      </c>
      <c r="B26" s="8"/>
      <c r="C26" s="8"/>
      <c r="D26" s="8"/>
      <c r="E26" s="12"/>
      <c r="F26" s="8"/>
      <c r="G26" s="10"/>
      <c r="H26" s="21"/>
      <c r="I26" s="21"/>
      <c r="J26" s="22" t="e">
        <f t="shared" si="0"/>
        <v>#DIV/0!</v>
      </c>
      <c r="K26" s="10"/>
      <c r="L26" s="21"/>
      <c r="M26" s="21"/>
      <c r="N26" s="23">
        <f t="shared" si="1"/>
        <v>0</v>
      </c>
      <c r="O26" s="24" t="e">
        <f t="shared" si="2"/>
        <v>#DIV/0!</v>
      </c>
      <c r="P26" s="25"/>
      <c r="Q26" s="25"/>
      <c r="R26" s="22" t="e">
        <f t="shared" si="3"/>
        <v>#DIV/0!</v>
      </c>
      <c r="S26" s="22" t="e">
        <f t="shared" si="4"/>
        <v>#DIV/0!</v>
      </c>
      <c r="T26" s="22" t="e">
        <f t="shared" si="5"/>
        <v>#DIV/0!</v>
      </c>
      <c r="U26" s="21" t="e">
        <f t="shared" si="6"/>
        <v>#DIV/0!</v>
      </c>
      <c r="V26" s="21"/>
      <c r="W26" s="26" t="e">
        <f t="shared" si="7"/>
        <v>#DIV/0!</v>
      </c>
      <c r="X26" s="25"/>
      <c r="Y26" s="25">
        <v>0</v>
      </c>
      <c r="Z26" s="10"/>
      <c r="AA26" s="10"/>
      <c r="AB26" s="10"/>
      <c r="AC26" s="12"/>
      <c r="AD26" s="10"/>
      <c r="AE26" s="10"/>
      <c r="AF26" s="11"/>
    </row>
    <row r="27" spans="1:32" ht="15" customHeight="1" x14ac:dyDescent="0.2">
      <c r="A27" s="7">
        <v>23</v>
      </c>
      <c r="B27" s="8"/>
      <c r="C27" s="8"/>
      <c r="D27" s="8"/>
      <c r="E27" s="12"/>
      <c r="F27" s="8"/>
      <c r="G27" s="10"/>
      <c r="H27" s="21"/>
      <c r="I27" s="21"/>
      <c r="J27" s="22" t="e">
        <f t="shared" si="0"/>
        <v>#DIV/0!</v>
      </c>
      <c r="K27" s="10"/>
      <c r="L27" s="21"/>
      <c r="M27" s="21"/>
      <c r="N27" s="23">
        <f t="shared" si="1"/>
        <v>0</v>
      </c>
      <c r="O27" s="24" t="e">
        <f t="shared" si="2"/>
        <v>#DIV/0!</v>
      </c>
      <c r="P27" s="25"/>
      <c r="Q27" s="25"/>
      <c r="R27" s="22" t="e">
        <f t="shared" si="3"/>
        <v>#DIV/0!</v>
      </c>
      <c r="S27" s="22" t="e">
        <f t="shared" si="4"/>
        <v>#DIV/0!</v>
      </c>
      <c r="T27" s="22" t="e">
        <f t="shared" si="5"/>
        <v>#DIV/0!</v>
      </c>
      <c r="U27" s="21" t="e">
        <f t="shared" si="6"/>
        <v>#DIV/0!</v>
      </c>
      <c r="V27" s="21"/>
      <c r="W27" s="26" t="e">
        <f t="shared" si="7"/>
        <v>#DIV/0!</v>
      </c>
      <c r="Y27" s="25">
        <v>0</v>
      </c>
      <c r="Z27" s="25"/>
      <c r="AA27" s="10"/>
      <c r="AC27" s="12"/>
      <c r="AD27" s="10"/>
      <c r="AE27" s="10"/>
    </row>
    <row r="28" spans="1:32" ht="15.95" customHeight="1" x14ac:dyDescent="0.2">
      <c r="A28" s="7">
        <v>24</v>
      </c>
      <c r="B28" s="11"/>
      <c r="C28" s="11"/>
      <c r="D28" s="11"/>
      <c r="E28" s="42"/>
      <c r="F28" s="11"/>
      <c r="G28" s="10"/>
      <c r="H28" s="21"/>
      <c r="I28" s="21"/>
      <c r="J28" s="22" t="e">
        <f t="shared" si="0"/>
        <v>#DIV/0!</v>
      </c>
      <c r="K28" s="10"/>
      <c r="L28" s="21"/>
      <c r="M28" s="21"/>
      <c r="N28" s="23">
        <f t="shared" si="1"/>
        <v>0</v>
      </c>
      <c r="O28" s="24" t="e">
        <f t="shared" si="2"/>
        <v>#DIV/0!</v>
      </c>
      <c r="P28" s="25"/>
      <c r="Q28" s="25"/>
      <c r="R28" s="22" t="e">
        <f t="shared" si="3"/>
        <v>#DIV/0!</v>
      </c>
      <c r="S28" s="22" t="e">
        <f t="shared" si="4"/>
        <v>#DIV/0!</v>
      </c>
      <c r="T28" s="22" t="e">
        <f t="shared" si="5"/>
        <v>#DIV/0!</v>
      </c>
      <c r="U28" s="21" t="e">
        <f t="shared" si="6"/>
        <v>#DIV/0!</v>
      </c>
      <c r="V28" s="21"/>
      <c r="W28" s="26" t="e">
        <f t="shared" si="7"/>
        <v>#DIV/0!</v>
      </c>
      <c r="X28" s="25"/>
      <c r="Y28" s="25">
        <v>0</v>
      </c>
      <c r="Z28" s="10"/>
      <c r="AA28" s="10"/>
      <c r="AB28" s="10"/>
      <c r="AC28" s="12"/>
      <c r="AD28" s="10"/>
      <c r="AE28" s="11"/>
      <c r="AF28" s="11"/>
    </row>
    <row r="29" spans="1:32" ht="15" customHeight="1" x14ac:dyDescent="0.2">
      <c r="A29" s="7">
        <v>25</v>
      </c>
      <c r="B29" s="11"/>
      <c r="C29" s="11"/>
      <c r="D29" s="11"/>
      <c r="E29" s="42"/>
      <c r="F29" s="11"/>
      <c r="G29" s="10"/>
      <c r="H29" s="21"/>
      <c r="I29" s="21"/>
      <c r="J29" s="22" t="e">
        <f t="shared" si="0"/>
        <v>#DIV/0!</v>
      </c>
      <c r="K29" s="10"/>
      <c r="L29" s="21"/>
      <c r="M29" s="21"/>
      <c r="N29" s="23">
        <f t="shared" si="1"/>
        <v>0</v>
      </c>
      <c r="O29" s="24" t="e">
        <f t="shared" si="2"/>
        <v>#DIV/0!</v>
      </c>
      <c r="P29" s="25"/>
      <c r="Q29" s="25"/>
      <c r="R29" s="22" t="e">
        <f t="shared" si="3"/>
        <v>#DIV/0!</v>
      </c>
      <c r="S29" s="22" t="e">
        <f t="shared" si="4"/>
        <v>#DIV/0!</v>
      </c>
      <c r="T29" s="22" t="e">
        <f t="shared" si="5"/>
        <v>#DIV/0!</v>
      </c>
      <c r="U29" s="21" t="e">
        <f t="shared" si="6"/>
        <v>#DIV/0!</v>
      </c>
      <c r="V29" s="21"/>
      <c r="W29" s="26" t="e">
        <f t="shared" si="7"/>
        <v>#DIV/0!</v>
      </c>
      <c r="X29" s="25"/>
      <c r="Y29" s="25">
        <v>0</v>
      </c>
      <c r="Z29" s="10"/>
      <c r="AA29" s="10"/>
      <c r="AB29" s="10"/>
      <c r="AC29" s="12"/>
      <c r="AD29" s="10"/>
      <c r="AE29" s="11"/>
      <c r="AF29" s="11"/>
    </row>
    <row r="30" spans="1:32" ht="15" customHeight="1" x14ac:dyDescent="0.2">
      <c r="A30" s="7">
        <v>26</v>
      </c>
      <c r="B30" s="8"/>
      <c r="C30" s="8"/>
      <c r="D30" s="8"/>
      <c r="E30" s="9"/>
      <c r="F30" s="8"/>
      <c r="G30" s="10"/>
      <c r="H30" s="21"/>
      <c r="I30" s="21"/>
      <c r="J30" s="22" t="e">
        <f t="shared" si="0"/>
        <v>#DIV/0!</v>
      </c>
      <c r="K30" s="10"/>
      <c r="L30" s="21"/>
      <c r="M30" s="21"/>
      <c r="N30" s="23">
        <f t="shared" si="1"/>
        <v>0</v>
      </c>
      <c r="O30" s="24" t="e">
        <f t="shared" si="2"/>
        <v>#DIV/0!</v>
      </c>
      <c r="P30" s="25"/>
      <c r="Q30" s="25"/>
      <c r="R30" s="22" t="e">
        <f t="shared" si="3"/>
        <v>#DIV/0!</v>
      </c>
      <c r="S30" s="22" t="e">
        <f t="shared" si="4"/>
        <v>#DIV/0!</v>
      </c>
      <c r="T30" s="22" t="e">
        <f t="shared" si="5"/>
        <v>#DIV/0!</v>
      </c>
      <c r="U30" s="21" t="e">
        <f t="shared" si="6"/>
        <v>#DIV/0!</v>
      </c>
      <c r="V30" s="21"/>
      <c r="W30" s="26" t="e">
        <f t="shared" si="7"/>
        <v>#DIV/0!</v>
      </c>
      <c r="X30" s="25"/>
      <c r="Y30" s="25">
        <v>0</v>
      </c>
      <c r="Z30" s="10"/>
      <c r="AA30" s="10"/>
      <c r="AB30" s="10"/>
      <c r="AC30" s="12"/>
      <c r="AD30" s="10"/>
      <c r="AE30" s="10"/>
      <c r="AF30" s="11"/>
    </row>
    <row r="31" spans="1:32" ht="15" customHeight="1" x14ac:dyDescent="0.2">
      <c r="A31" s="7">
        <v>27</v>
      </c>
      <c r="B31" s="8"/>
      <c r="C31" s="8"/>
      <c r="D31" s="8"/>
      <c r="E31" s="12"/>
      <c r="F31" s="8"/>
      <c r="G31" s="10"/>
      <c r="H31" s="21"/>
      <c r="I31" s="21"/>
      <c r="J31" s="22" t="e">
        <f t="shared" si="0"/>
        <v>#DIV/0!</v>
      </c>
      <c r="K31" s="10"/>
      <c r="L31" s="21"/>
      <c r="M31" s="21"/>
      <c r="N31" s="23">
        <f t="shared" si="1"/>
        <v>0</v>
      </c>
      <c r="O31" s="24" t="e">
        <f t="shared" si="2"/>
        <v>#DIV/0!</v>
      </c>
      <c r="P31" s="25"/>
      <c r="Q31" s="25"/>
      <c r="R31" s="22" t="e">
        <f t="shared" si="3"/>
        <v>#DIV/0!</v>
      </c>
      <c r="S31" s="22" t="e">
        <f t="shared" si="4"/>
        <v>#DIV/0!</v>
      </c>
      <c r="T31" s="22" t="e">
        <f t="shared" si="5"/>
        <v>#DIV/0!</v>
      </c>
      <c r="U31" s="21" t="e">
        <f t="shared" si="6"/>
        <v>#DIV/0!</v>
      </c>
      <c r="V31" s="21"/>
      <c r="W31" s="26" t="e">
        <f t="shared" si="7"/>
        <v>#DIV/0!</v>
      </c>
      <c r="X31" s="25"/>
      <c r="Y31" s="25">
        <v>0</v>
      </c>
      <c r="Z31" s="10"/>
      <c r="AA31" s="10"/>
      <c r="AB31" s="10"/>
      <c r="AC31" s="12"/>
      <c r="AD31" s="10"/>
      <c r="AE31" s="10"/>
      <c r="AF31" s="11"/>
    </row>
    <row r="32" spans="1:32" ht="15" customHeight="1" x14ac:dyDescent="0.2">
      <c r="A32" s="7">
        <v>28</v>
      </c>
      <c r="B32" s="8"/>
      <c r="C32" s="8"/>
      <c r="D32" s="8"/>
      <c r="E32" s="12"/>
      <c r="F32" s="8"/>
      <c r="G32" s="10"/>
      <c r="H32" s="21"/>
      <c r="I32" s="21"/>
      <c r="J32" s="22" t="e">
        <f t="shared" si="0"/>
        <v>#DIV/0!</v>
      </c>
      <c r="K32" s="10"/>
      <c r="L32" s="21"/>
      <c r="M32" s="21"/>
      <c r="N32" s="23">
        <f t="shared" si="1"/>
        <v>0</v>
      </c>
      <c r="O32" s="24" t="e">
        <f t="shared" si="2"/>
        <v>#DIV/0!</v>
      </c>
      <c r="P32" s="25"/>
      <c r="Q32" s="25"/>
      <c r="R32" s="22" t="e">
        <f t="shared" si="3"/>
        <v>#DIV/0!</v>
      </c>
      <c r="S32" s="22" t="e">
        <f t="shared" si="4"/>
        <v>#DIV/0!</v>
      </c>
      <c r="T32" s="22" t="e">
        <f t="shared" si="5"/>
        <v>#DIV/0!</v>
      </c>
      <c r="U32" s="21" t="e">
        <f t="shared" si="6"/>
        <v>#DIV/0!</v>
      </c>
      <c r="V32" s="21"/>
      <c r="W32" s="26" t="e">
        <f t="shared" si="7"/>
        <v>#DIV/0!</v>
      </c>
      <c r="X32" s="25"/>
      <c r="Y32" s="25">
        <v>0</v>
      </c>
      <c r="Z32" s="10"/>
      <c r="AA32" s="10"/>
      <c r="AB32" s="10"/>
      <c r="AC32" s="12"/>
      <c r="AD32" s="10"/>
      <c r="AE32" s="10"/>
      <c r="AF32" s="11"/>
    </row>
    <row r="33" spans="1:32" ht="15" customHeight="1" x14ac:dyDescent="0.2">
      <c r="A33" s="7">
        <v>29</v>
      </c>
      <c r="B33" s="8"/>
      <c r="C33" s="8"/>
      <c r="D33" s="8"/>
      <c r="E33" s="12"/>
      <c r="F33" s="8"/>
      <c r="G33" s="10"/>
      <c r="H33" s="21"/>
      <c r="I33" s="21"/>
      <c r="J33" s="22" t="e">
        <f t="shared" si="0"/>
        <v>#DIV/0!</v>
      </c>
      <c r="K33" s="10"/>
      <c r="L33" s="21"/>
      <c r="M33" s="21"/>
      <c r="N33" s="23">
        <f t="shared" si="1"/>
        <v>0</v>
      </c>
      <c r="O33" s="24" t="e">
        <f t="shared" si="2"/>
        <v>#DIV/0!</v>
      </c>
      <c r="P33" s="25"/>
      <c r="Q33" s="25"/>
      <c r="R33" s="22" t="e">
        <f t="shared" si="3"/>
        <v>#DIV/0!</v>
      </c>
      <c r="S33" s="22" t="e">
        <f t="shared" si="4"/>
        <v>#DIV/0!</v>
      </c>
      <c r="T33" s="22" t="e">
        <f t="shared" si="5"/>
        <v>#DIV/0!</v>
      </c>
      <c r="U33" s="21" t="e">
        <f t="shared" si="6"/>
        <v>#DIV/0!</v>
      </c>
      <c r="V33" s="21"/>
      <c r="W33" s="26" t="e">
        <f t="shared" si="7"/>
        <v>#DIV/0!</v>
      </c>
      <c r="X33" s="25"/>
      <c r="Y33" s="25">
        <v>0</v>
      </c>
      <c r="Z33" s="10"/>
      <c r="AA33" s="10"/>
      <c r="AB33" s="10"/>
      <c r="AC33" s="12"/>
      <c r="AD33" s="10"/>
      <c r="AE33" s="10"/>
      <c r="AF33" s="19"/>
    </row>
    <row r="34" spans="1:32" s="14" customFormat="1" ht="15" customHeight="1" x14ac:dyDescent="0.2">
      <c r="A34" s="7">
        <v>30</v>
      </c>
      <c r="B34" s="11"/>
      <c r="C34" s="11"/>
      <c r="D34" s="11"/>
      <c r="E34" s="42"/>
      <c r="F34" s="11"/>
      <c r="G34" s="10"/>
      <c r="H34" s="21"/>
      <c r="I34" s="21"/>
      <c r="J34" s="22" t="e">
        <f t="shared" si="0"/>
        <v>#DIV/0!</v>
      </c>
      <c r="K34" s="43"/>
      <c r="L34" s="21"/>
      <c r="M34" s="21"/>
      <c r="N34" s="23">
        <f t="shared" si="1"/>
        <v>0</v>
      </c>
      <c r="O34" s="24" t="e">
        <f t="shared" si="2"/>
        <v>#DIV/0!</v>
      </c>
      <c r="P34" s="44"/>
      <c r="Q34" s="25"/>
      <c r="R34" s="22" t="e">
        <f t="shared" si="3"/>
        <v>#DIV/0!</v>
      </c>
      <c r="S34" s="22" t="e">
        <f t="shared" si="4"/>
        <v>#DIV/0!</v>
      </c>
      <c r="T34" s="22" t="e">
        <f t="shared" si="5"/>
        <v>#DIV/0!</v>
      </c>
      <c r="U34" s="21" t="e">
        <f t="shared" si="6"/>
        <v>#DIV/0!</v>
      </c>
      <c r="V34" s="44"/>
      <c r="W34" s="26" t="e">
        <f t="shared" si="7"/>
        <v>#DIV/0!</v>
      </c>
      <c r="X34" s="22"/>
      <c r="Y34" s="25">
        <v>0</v>
      </c>
      <c r="Z34" s="10"/>
      <c r="AA34" s="22"/>
      <c r="AB34" s="44"/>
      <c r="AC34" s="12"/>
      <c r="AD34" s="22"/>
      <c r="AE34" s="27"/>
      <c r="AF34" s="11"/>
    </row>
    <row r="35" spans="1:32" s="14" customFormat="1" ht="15" customHeight="1" x14ac:dyDescent="0.2">
      <c r="A35" s="7">
        <v>31</v>
      </c>
      <c r="B35" s="11"/>
      <c r="C35" s="11"/>
      <c r="D35" s="11"/>
      <c r="E35" s="42"/>
      <c r="F35" s="11"/>
      <c r="G35" s="10"/>
      <c r="H35" s="21"/>
      <c r="I35" s="21"/>
      <c r="J35" s="22" t="e">
        <f t="shared" si="0"/>
        <v>#DIV/0!</v>
      </c>
      <c r="K35" s="43"/>
      <c r="L35" s="21"/>
      <c r="M35" s="21"/>
      <c r="N35" s="23">
        <f t="shared" si="1"/>
        <v>0</v>
      </c>
      <c r="O35" s="24" t="e">
        <f t="shared" si="2"/>
        <v>#DIV/0!</v>
      </c>
      <c r="P35" s="44"/>
      <c r="Q35" s="25"/>
      <c r="R35" s="22" t="e">
        <f t="shared" si="3"/>
        <v>#DIV/0!</v>
      </c>
      <c r="S35" s="22" t="e">
        <f t="shared" si="4"/>
        <v>#DIV/0!</v>
      </c>
      <c r="T35" s="22" t="e">
        <f t="shared" si="5"/>
        <v>#DIV/0!</v>
      </c>
      <c r="U35" s="21" t="e">
        <f t="shared" si="6"/>
        <v>#DIV/0!</v>
      </c>
      <c r="V35" s="44"/>
      <c r="W35" s="26" t="e">
        <f t="shared" si="7"/>
        <v>#DIV/0!</v>
      </c>
      <c r="X35" s="22"/>
      <c r="Y35" s="25">
        <v>0</v>
      </c>
      <c r="Z35" s="10"/>
      <c r="AA35" s="22"/>
      <c r="AB35" s="44"/>
      <c r="AC35" s="12"/>
      <c r="AD35" s="22"/>
      <c r="AE35" s="27"/>
      <c r="AF35" s="11"/>
    </row>
    <row r="36" spans="1:32" ht="15" customHeight="1" x14ac:dyDescent="0.2">
      <c r="A36" s="7">
        <v>32</v>
      </c>
      <c r="B36" s="8"/>
      <c r="C36" s="8"/>
      <c r="D36" s="8"/>
      <c r="E36" s="12"/>
      <c r="F36" s="8"/>
      <c r="G36" s="10"/>
      <c r="H36" s="21"/>
      <c r="I36" s="21"/>
      <c r="J36" s="22" t="e">
        <f t="shared" si="0"/>
        <v>#DIV/0!</v>
      </c>
      <c r="K36" s="10"/>
      <c r="L36" s="21"/>
      <c r="M36" s="21"/>
      <c r="N36" s="23">
        <f t="shared" si="1"/>
        <v>0</v>
      </c>
      <c r="O36" s="24" t="e">
        <f t="shared" si="2"/>
        <v>#DIV/0!</v>
      </c>
      <c r="P36" s="25"/>
      <c r="Q36" s="25"/>
      <c r="R36" s="22" t="e">
        <f t="shared" si="3"/>
        <v>#DIV/0!</v>
      </c>
      <c r="S36" s="22" t="e">
        <f t="shared" si="4"/>
        <v>#DIV/0!</v>
      </c>
      <c r="T36" s="22" t="e">
        <f t="shared" si="5"/>
        <v>#DIV/0!</v>
      </c>
      <c r="U36" s="21" t="e">
        <f t="shared" si="6"/>
        <v>#DIV/0!</v>
      </c>
      <c r="V36" s="21"/>
      <c r="W36" s="26" t="e">
        <f t="shared" si="7"/>
        <v>#DIV/0!</v>
      </c>
      <c r="Y36" s="25">
        <v>0</v>
      </c>
      <c r="Z36" s="10"/>
      <c r="AA36" s="10"/>
      <c r="AC36" s="12"/>
      <c r="AD36" s="10"/>
      <c r="AE36" s="27"/>
    </row>
    <row r="37" spans="1:32" ht="15.95" customHeight="1" x14ac:dyDescent="0.2">
      <c r="A37" s="7">
        <v>33</v>
      </c>
      <c r="B37" s="11"/>
      <c r="C37" s="11"/>
      <c r="D37" s="11"/>
      <c r="E37" s="42"/>
      <c r="F37" s="11"/>
      <c r="G37" s="10"/>
      <c r="H37" s="21"/>
      <c r="I37" s="21"/>
      <c r="J37" s="22" t="e">
        <f t="shared" ref="J37:J57" si="8">(G37/H37)*100</f>
        <v>#DIV/0!</v>
      </c>
      <c r="K37" s="10"/>
      <c r="L37" s="21"/>
      <c r="M37" s="21"/>
      <c r="N37" s="23">
        <f t="shared" ref="N37:N57" si="9">IF(Y37="MI",K37-10,K37)*1</f>
        <v>0</v>
      </c>
      <c r="O37" s="24" t="e">
        <f t="shared" ref="O37:O57" si="10">(N37/L37)*100</f>
        <v>#DIV/0!</v>
      </c>
      <c r="P37" s="25"/>
      <c r="Q37" s="25"/>
      <c r="R37" s="22" t="e">
        <f t="shared" ref="R37:R57" si="11">(P37/Q37)*100</f>
        <v>#DIV/0!</v>
      </c>
      <c r="S37" s="22" t="e">
        <f t="shared" ref="S37:S57" si="12">(J37*0.1)</f>
        <v>#DIV/0!</v>
      </c>
      <c r="T37" s="22" t="e">
        <f t="shared" ref="T37:T57" si="13">(O37*0.5)</f>
        <v>#DIV/0!</v>
      </c>
      <c r="U37" s="21" t="e">
        <f t="shared" ref="U37:U57" si="14">P37*40/Q37</f>
        <v>#DIV/0!</v>
      </c>
      <c r="V37" s="21"/>
      <c r="W37" s="26" t="e">
        <f t="shared" ref="W37:W57" si="15">(S37+T37+U37+V37)</f>
        <v>#DIV/0!</v>
      </c>
      <c r="X37" s="25"/>
      <c r="Y37" s="25">
        <v>0</v>
      </c>
      <c r="Z37" s="10"/>
      <c r="AA37" s="10"/>
      <c r="AB37" s="10"/>
      <c r="AC37" s="12"/>
      <c r="AD37" s="10"/>
      <c r="AE37" s="11"/>
      <c r="AF37" s="11"/>
    </row>
    <row r="38" spans="1:32" s="14" customFormat="1" ht="15" customHeight="1" x14ac:dyDescent="0.2">
      <c r="A38" s="7">
        <v>34</v>
      </c>
      <c r="B38" s="11"/>
      <c r="C38" s="11"/>
      <c r="D38" s="11"/>
      <c r="E38" s="42"/>
      <c r="F38" s="11"/>
      <c r="G38" s="10"/>
      <c r="H38" s="21"/>
      <c r="I38" s="21"/>
      <c r="J38" s="22" t="e">
        <f t="shared" si="8"/>
        <v>#DIV/0!</v>
      </c>
      <c r="K38" s="43"/>
      <c r="L38" s="21"/>
      <c r="M38" s="21"/>
      <c r="N38" s="23">
        <f t="shared" si="9"/>
        <v>0</v>
      </c>
      <c r="O38" s="24" t="e">
        <f t="shared" si="10"/>
        <v>#DIV/0!</v>
      </c>
      <c r="P38" s="44"/>
      <c r="Q38" s="25"/>
      <c r="R38" s="22" t="e">
        <f t="shared" si="11"/>
        <v>#DIV/0!</v>
      </c>
      <c r="S38" s="22" t="e">
        <f t="shared" si="12"/>
        <v>#DIV/0!</v>
      </c>
      <c r="T38" s="22" t="e">
        <f t="shared" si="13"/>
        <v>#DIV/0!</v>
      </c>
      <c r="U38" s="21" t="e">
        <f t="shared" si="14"/>
        <v>#DIV/0!</v>
      </c>
      <c r="V38" s="44"/>
      <c r="W38" s="26" t="e">
        <f t="shared" si="15"/>
        <v>#DIV/0!</v>
      </c>
      <c r="X38" s="22"/>
      <c r="Y38" s="25">
        <v>0</v>
      </c>
      <c r="Z38" s="10"/>
      <c r="AA38" s="22"/>
      <c r="AB38" s="44"/>
      <c r="AC38" s="12"/>
      <c r="AD38" s="22"/>
      <c r="AE38" s="27"/>
      <c r="AF38" s="11"/>
    </row>
    <row r="39" spans="1:32" s="14" customFormat="1" ht="15" customHeight="1" x14ac:dyDescent="0.2">
      <c r="A39" s="7">
        <v>35</v>
      </c>
      <c r="B39" s="11"/>
      <c r="C39" s="11"/>
      <c r="D39" s="11"/>
      <c r="E39" s="42"/>
      <c r="F39" s="11"/>
      <c r="G39" s="10"/>
      <c r="H39" s="21"/>
      <c r="I39" s="21"/>
      <c r="J39" s="22" t="e">
        <f t="shared" si="8"/>
        <v>#DIV/0!</v>
      </c>
      <c r="K39" s="43"/>
      <c r="L39" s="21"/>
      <c r="M39" s="21"/>
      <c r="N39" s="23">
        <f t="shared" si="9"/>
        <v>0</v>
      </c>
      <c r="O39" s="24" t="e">
        <f t="shared" si="10"/>
        <v>#DIV/0!</v>
      </c>
      <c r="P39" s="44"/>
      <c r="Q39" s="25"/>
      <c r="R39" s="22" t="e">
        <f t="shared" si="11"/>
        <v>#DIV/0!</v>
      </c>
      <c r="S39" s="22" t="e">
        <f t="shared" si="12"/>
        <v>#DIV/0!</v>
      </c>
      <c r="T39" s="22" t="e">
        <f t="shared" si="13"/>
        <v>#DIV/0!</v>
      </c>
      <c r="U39" s="21" t="e">
        <f t="shared" si="14"/>
        <v>#DIV/0!</v>
      </c>
      <c r="V39" s="44"/>
      <c r="W39" s="26" t="e">
        <f t="shared" si="15"/>
        <v>#DIV/0!</v>
      </c>
      <c r="X39" s="22"/>
      <c r="Y39" s="25">
        <v>0</v>
      </c>
      <c r="Z39" s="10"/>
      <c r="AA39" s="22"/>
      <c r="AB39" s="44"/>
      <c r="AC39" s="12"/>
      <c r="AD39" s="22"/>
      <c r="AE39" s="27"/>
      <c r="AF39" s="11"/>
    </row>
    <row r="40" spans="1:32" s="14" customFormat="1" ht="15" customHeight="1" x14ac:dyDescent="0.2">
      <c r="A40" s="7">
        <v>36</v>
      </c>
      <c r="B40" s="11"/>
      <c r="C40" s="11"/>
      <c r="D40" s="11"/>
      <c r="E40" s="42"/>
      <c r="F40" s="11"/>
      <c r="G40" s="10"/>
      <c r="H40" s="21"/>
      <c r="I40" s="21"/>
      <c r="J40" s="22" t="e">
        <f t="shared" si="8"/>
        <v>#DIV/0!</v>
      </c>
      <c r="K40" s="43"/>
      <c r="L40" s="21"/>
      <c r="M40" s="21"/>
      <c r="N40" s="23">
        <f t="shared" si="9"/>
        <v>0</v>
      </c>
      <c r="O40" s="24" t="e">
        <f t="shared" si="10"/>
        <v>#DIV/0!</v>
      </c>
      <c r="P40" s="44"/>
      <c r="Q40" s="25"/>
      <c r="R40" s="22" t="e">
        <f t="shared" si="11"/>
        <v>#DIV/0!</v>
      </c>
      <c r="S40" s="22" t="e">
        <f t="shared" si="12"/>
        <v>#DIV/0!</v>
      </c>
      <c r="T40" s="22" t="e">
        <f t="shared" si="13"/>
        <v>#DIV/0!</v>
      </c>
      <c r="U40" s="21" t="e">
        <f t="shared" si="14"/>
        <v>#DIV/0!</v>
      </c>
      <c r="V40" s="44"/>
      <c r="W40" s="26" t="e">
        <f t="shared" si="15"/>
        <v>#DIV/0!</v>
      </c>
      <c r="X40" s="22"/>
      <c r="Y40" s="25">
        <v>0</v>
      </c>
      <c r="Z40" s="10"/>
      <c r="AA40" s="22"/>
      <c r="AB40" s="44"/>
      <c r="AC40" s="12"/>
      <c r="AD40" s="22"/>
      <c r="AE40" s="27"/>
      <c r="AF40" s="11"/>
    </row>
    <row r="41" spans="1:32" s="14" customFormat="1" ht="15" customHeight="1" x14ac:dyDescent="0.2">
      <c r="A41" s="7">
        <v>37</v>
      </c>
      <c r="B41" s="11"/>
      <c r="C41" s="11"/>
      <c r="D41" s="11"/>
      <c r="E41" s="42"/>
      <c r="F41" s="11"/>
      <c r="G41" s="10"/>
      <c r="H41" s="21"/>
      <c r="I41" s="21"/>
      <c r="J41" s="22" t="e">
        <f t="shared" si="8"/>
        <v>#DIV/0!</v>
      </c>
      <c r="K41" s="43"/>
      <c r="L41" s="21"/>
      <c r="M41" s="21"/>
      <c r="N41" s="23">
        <f t="shared" si="9"/>
        <v>0</v>
      </c>
      <c r="O41" s="24" t="e">
        <f t="shared" si="10"/>
        <v>#DIV/0!</v>
      </c>
      <c r="P41" s="44"/>
      <c r="Q41" s="25"/>
      <c r="R41" s="22" t="e">
        <f t="shared" si="11"/>
        <v>#DIV/0!</v>
      </c>
      <c r="S41" s="22" t="e">
        <f t="shared" si="12"/>
        <v>#DIV/0!</v>
      </c>
      <c r="T41" s="22" t="e">
        <f t="shared" si="13"/>
        <v>#DIV/0!</v>
      </c>
      <c r="U41" s="21" t="e">
        <f t="shared" si="14"/>
        <v>#DIV/0!</v>
      </c>
      <c r="V41" s="44"/>
      <c r="W41" s="26" t="e">
        <f t="shared" si="15"/>
        <v>#DIV/0!</v>
      </c>
      <c r="X41" s="22"/>
      <c r="Y41" s="25">
        <v>0</v>
      </c>
      <c r="Z41" s="10"/>
      <c r="AA41" s="22"/>
      <c r="AB41" s="44"/>
      <c r="AC41" s="12"/>
      <c r="AD41" s="22"/>
      <c r="AE41" s="27"/>
      <c r="AF41" s="11"/>
    </row>
    <row r="42" spans="1:32" ht="15" customHeight="1" x14ac:dyDescent="0.2">
      <c r="A42" s="7">
        <v>38</v>
      </c>
      <c r="B42" s="8"/>
      <c r="C42" s="8"/>
      <c r="D42" s="8"/>
      <c r="E42" s="12"/>
      <c r="F42" s="8"/>
      <c r="G42" s="10"/>
      <c r="H42" s="21"/>
      <c r="I42" s="21"/>
      <c r="J42" s="22" t="e">
        <f t="shared" si="8"/>
        <v>#DIV/0!</v>
      </c>
      <c r="K42" s="10"/>
      <c r="L42" s="21"/>
      <c r="M42" s="21"/>
      <c r="N42" s="23">
        <f t="shared" si="9"/>
        <v>0</v>
      </c>
      <c r="O42" s="24" t="e">
        <f t="shared" si="10"/>
        <v>#DIV/0!</v>
      </c>
      <c r="P42" s="25"/>
      <c r="Q42" s="25"/>
      <c r="R42" s="22" t="e">
        <f t="shared" si="11"/>
        <v>#DIV/0!</v>
      </c>
      <c r="S42" s="22" t="e">
        <f t="shared" si="12"/>
        <v>#DIV/0!</v>
      </c>
      <c r="T42" s="22" t="e">
        <f t="shared" si="13"/>
        <v>#DIV/0!</v>
      </c>
      <c r="U42" s="21" t="e">
        <f t="shared" si="14"/>
        <v>#DIV/0!</v>
      </c>
      <c r="V42" s="21"/>
      <c r="W42" s="26" t="e">
        <f t="shared" si="15"/>
        <v>#DIV/0!</v>
      </c>
      <c r="X42" s="25"/>
      <c r="Y42" s="25">
        <v>0</v>
      </c>
      <c r="Z42" s="10"/>
      <c r="AA42" s="10"/>
      <c r="AB42" s="10"/>
      <c r="AC42" s="12"/>
      <c r="AD42" s="10"/>
      <c r="AE42" s="10"/>
      <c r="AF42" s="11"/>
    </row>
    <row r="43" spans="1:32" s="14" customFormat="1" ht="15" customHeight="1" x14ac:dyDescent="0.2">
      <c r="A43" s="7">
        <v>39</v>
      </c>
      <c r="B43" s="11"/>
      <c r="C43" s="11"/>
      <c r="D43" s="11"/>
      <c r="E43" s="42"/>
      <c r="F43" s="11"/>
      <c r="G43" s="10"/>
      <c r="H43" s="21"/>
      <c r="I43" s="21"/>
      <c r="J43" s="22" t="e">
        <f t="shared" si="8"/>
        <v>#DIV/0!</v>
      </c>
      <c r="K43" s="43"/>
      <c r="L43" s="21"/>
      <c r="M43" s="21"/>
      <c r="N43" s="23">
        <f t="shared" si="9"/>
        <v>0</v>
      </c>
      <c r="O43" s="24" t="e">
        <f t="shared" si="10"/>
        <v>#DIV/0!</v>
      </c>
      <c r="P43" s="44"/>
      <c r="Q43" s="25"/>
      <c r="R43" s="22" t="e">
        <f t="shared" si="11"/>
        <v>#DIV/0!</v>
      </c>
      <c r="S43" s="22" t="e">
        <f t="shared" si="12"/>
        <v>#DIV/0!</v>
      </c>
      <c r="T43" s="22" t="e">
        <f t="shared" si="13"/>
        <v>#DIV/0!</v>
      </c>
      <c r="U43" s="21" t="e">
        <f t="shared" si="14"/>
        <v>#DIV/0!</v>
      </c>
      <c r="V43" s="44"/>
      <c r="W43" s="26" t="e">
        <f t="shared" si="15"/>
        <v>#DIV/0!</v>
      </c>
      <c r="X43" s="22"/>
      <c r="Y43" s="25">
        <v>0</v>
      </c>
      <c r="Z43" s="10"/>
      <c r="AA43" s="22"/>
      <c r="AB43" s="44"/>
      <c r="AC43" s="12"/>
      <c r="AD43" s="22"/>
      <c r="AE43" s="27"/>
      <c r="AF43" s="11"/>
    </row>
    <row r="44" spans="1:32" s="14" customFormat="1" ht="15" customHeight="1" x14ac:dyDescent="0.2">
      <c r="A44" s="7">
        <v>40</v>
      </c>
      <c r="B44" s="11"/>
      <c r="C44" s="11"/>
      <c r="D44" s="11"/>
      <c r="E44" s="42"/>
      <c r="F44" s="11"/>
      <c r="G44" s="10"/>
      <c r="H44" s="21"/>
      <c r="I44" s="21"/>
      <c r="J44" s="22" t="e">
        <f t="shared" si="8"/>
        <v>#DIV/0!</v>
      </c>
      <c r="K44" s="43"/>
      <c r="L44" s="21"/>
      <c r="M44" s="21"/>
      <c r="N44" s="23">
        <f t="shared" si="9"/>
        <v>0</v>
      </c>
      <c r="O44" s="24" t="e">
        <f t="shared" si="10"/>
        <v>#DIV/0!</v>
      </c>
      <c r="P44" s="44"/>
      <c r="Q44" s="25"/>
      <c r="R44" s="22" t="e">
        <f t="shared" si="11"/>
        <v>#DIV/0!</v>
      </c>
      <c r="S44" s="22" t="e">
        <f t="shared" si="12"/>
        <v>#DIV/0!</v>
      </c>
      <c r="T44" s="22" t="e">
        <f t="shared" si="13"/>
        <v>#DIV/0!</v>
      </c>
      <c r="U44" s="21" t="e">
        <f t="shared" si="14"/>
        <v>#DIV/0!</v>
      </c>
      <c r="V44" s="44"/>
      <c r="W44" s="26" t="e">
        <f t="shared" si="15"/>
        <v>#DIV/0!</v>
      </c>
      <c r="X44" s="22"/>
      <c r="Y44" s="25">
        <v>0</v>
      </c>
      <c r="Z44" s="10"/>
      <c r="AA44" s="22"/>
      <c r="AB44" s="44"/>
      <c r="AC44" s="12"/>
      <c r="AD44" s="22"/>
      <c r="AE44" s="27"/>
      <c r="AF44" s="11"/>
    </row>
    <row r="45" spans="1:32" s="14" customFormat="1" ht="15" customHeight="1" x14ac:dyDescent="0.2">
      <c r="A45" s="7">
        <v>41</v>
      </c>
      <c r="B45" s="11"/>
      <c r="C45" s="11"/>
      <c r="D45" s="11"/>
      <c r="E45" s="42"/>
      <c r="F45" s="11"/>
      <c r="G45" s="10"/>
      <c r="H45" s="21"/>
      <c r="I45" s="21"/>
      <c r="J45" s="22" t="e">
        <f t="shared" si="8"/>
        <v>#DIV/0!</v>
      </c>
      <c r="K45" s="43"/>
      <c r="L45" s="21"/>
      <c r="M45" s="21"/>
      <c r="N45" s="23">
        <f t="shared" si="9"/>
        <v>0</v>
      </c>
      <c r="O45" s="24" t="e">
        <f t="shared" si="10"/>
        <v>#DIV/0!</v>
      </c>
      <c r="P45" s="44"/>
      <c r="Q45" s="25"/>
      <c r="R45" s="22" t="e">
        <f t="shared" si="11"/>
        <v>#DIV/0!</v>
      </c>
      <c r="S45" s="22" t="e">
        <f t="shared" si="12"/>
        <v>#DIV/0!</v>
      </c>
      <c r="T45" s="22" t="e">
        <f t="shared" si="13"/>
        <v>#DIV/0!</v>
      </c>
      <c r="U45" s="21" t="e">
        <f t="shared" si="14"/>
        <v>#DIV/0!</v>
      </c>
      <c r="V45" s="44"/>
      <c r="W45" s="26" t="e">
        <f t="shared" si="15"/>
        <v>#DIV/0!</v>
      </c>
      <c r="X45" s="22"/>
      <c r="Y45" s="25">
        <v>0</v>
      </c>
      <c r="Z45" s="10"/>
      <c r="AA45" s="22"/>
      <c r="AB45" s="44"/>
      <c r="AC45" s="12"/>
      <c r="AD45" s="22"/>
      <c r="AE45" s="27"/>
      <c r="AF45" s="11"/>
    </row>
    <row r="46" spans="1:32" s="14" customFormat="1" ht="15" customHeight="1" x14ac:dyDescent="0.2">
      <c r="A46" s="7">
        <v>42</v>
      </c>
      <c r="B46" s="11"/>
      <c r="C46" s="11"/>
      <c r="D46" s="11"/>
      <c r="E46" s="42"/>
      <c r="F46" s="11"/>
      <c r="G46" s="10"/>
      <c r="H46" s="21"/>
      <c r="I46" s="21"/>
      <c r="J46" s="22" t="e">
        <f t="shared" si="8"/>
        <v>#DIV/0!</v>
      </c>
      <c r="K46" s="43"/>
      <c r="L46" s="21"/>
      <c r="M46" s="21"/>
      <c r="N46" s="23">
        <f t="shared" si="9"/>
        <v>0</v>
      </c>
      <c r="O46" s="24" t="e">
        <f t="shared" si="10"/>
        <v>#DIV/0!</v>
      </c>
      <c r="P46" s="44"/>
      <c r="Q46" s="25"/>
      <c r="R46" s="22" t="e">
        <f t="shared" si="11"/>
        <v>#DIV/0!</v>
      </c>
      <c r="S46" s="22" t="e">
        <f t="shared" si="12"/>
        <v>#DIV/0!</v>
      </c>
      <c r="T46" s="22" t="e">
        <f t="shared" si="13"/>
        <v>#DIV/0!</v>
      </c>
      <c r="U46" s="21" t="e">
        <f t="shared" si="14"/>
        <v>#DIV/0!</v>
      </c>
      <c r="V46" s="44"/>
      <c r="W46" s="26" t="e">
        <f t="shared" si="15"/>
        <v>#DIV/0!</v>
      </c>
      <c r="X46" s="22"/>
      <c r="Y46" s="25">
        <v>0</v>
      </c>
      <c r="Z46" s="10"/>
      <c r="AA46" s="22"/>
      <c r="AB46" s="44"/>
      <c r="AC46" s="12"/>
      <c r="AD46" s="22"/>
      <c r="AE46" s="27"/>
      <c r="AF46" s="11"/>
    </row>
    <row r="47" spans="1:32" s="14" customFormat="1" ht="15" customHeight="1" x14ac:dyDescent="0.2">
      <c r="A47" s="7">
        <v>43</v>
      </c>
      <c r="B47" s="11"/>
      <c r="C47" s="11"/>
      <c r="D47" s="11"/>
      <c r="E47" s="42"/>
      <c r="F47" s="11"/>
      <c r="G47" s="10"/>
      <c r="H47" s="21"/>
      <c r="I47" s="21"/>
      <c r="J47" s="22" t="e">
        <f t="shared" si="8"/>
        <v>#DIV/0!</v>
      </c>
      <c r="K47" s="43"/>
      <c r="L47" s="21"/>
      <c r="M47" s="21"/>
      <c r="N47" s="23">
        <f t="shared" si="9"/>
        <v>0</v>
      </c>
      <c r="O47" s="24" t="e">
        <f t="shared" si="10"/>
        <v>#DIV/0!</v>
      </c>
      <c r="P47" s="44"/>
      <c r="Q47" s="25"/>
      <c r="R47" s="22" t="e">
        <f t="shared" si="11"/>
        <v>#DIV/0!</v>
      </c>
      <c r="S47" s="22" t="e">
        <f t="shared" si="12"/>
        <v>#DIV/0!</v>
      </c>
      <c r="T47" s="22" t="e">
        <f t="shared" si="13"/>
        <v>#DIV/0!</v>
      </c>
      <c r="U47" s="21" t="e">
        <f t="shared" si="14"/>
        <v>#DIV/0!</v>
      </c>
      <c r="V47" s="44"/>
      <c r="W47" s="26" t="e">
        <f t="shared" si="15"/>
        <v>#DIV/0!</v>
      </c>
      <c r="X47" s="22"/>
      <c r="Y47" s="25">
        <v>0</v>
      </c>
      <c r="Z47" s="10"/>
      <c r="AA47" s="22"/>
      <c r="AB47" s="44"/>
      <c r="AC47" s="12"/>
      <c r="AD47" s="22"/>
      <c r="AE47" s="27"/>
      <c r="AF47" s="11"/>
    </row>
    <row r="48" spans="1:32" s="14" customFormat="1" ht="15" customHeight="1" x14ac:dyDescent="0.2">
      <c r="A48" s="7">
        <v>44</v>
      </c>
      <c r="B48" s="11"/>
      <c r="C48" s="11"/>
      <c r="D48" s="11"/>
      <c r="E48" s="42"/>
      <c r="F48" s="11"/>
      <c r="G48" s="10"/>
      <c r="H48" s="21"/>
      <c r="I48" s="21"/>
      <c r="J48" s="22" t="e">
        <f t="shared" si="8"/>
        <v>#DIV/0!</v>
      </c>
      <c r="K48" s="43"/>
      <c r="L48" s="21"/>
      <c r="M48" s="21"/>
      <c r="N48" s="23">
        <f t="shared" si="9"/>
        <v>0</v>
      </c>
      <c r="O48" s="24" t="e">
        <f t="shared" si="10"/>
        <v>#DIV/0!</v>
      </c>
      <c r="P48" s="44"/>
      <c r="Q48" s="25"/>
      <c r="R48" s="22" t="e">
        <f t="shared" si="11"/>
        <v>#DIV/0!</v>
      </c>
      <c r="S48" s="22" t="e">
        <f t="shared" si="12"/>
        <v>#DIV/0!</v>
      </c>
      <c r="T48" s="22" t="e">
        <f t="shared" si="13"/>
        <v>#DIV/0!</v>
      </c>
      <c r="U48" s="21" t="e">
        <f t="shared" si="14"/>
        <v>#DIV/0!</v>
      </c>
      <c r="V48" s="44"/>
      <c r="W48" s="26" t="e">
        <f t="shared" si="15"/>
        <v>#DIV/0!</v>
      </c>
      <c r="X48" s="22"/>
      <c r="Y48" s="25">
        <v>0</v>
      </c>
      <c r="Z48" s="10"/>
      <c r="AA48" s="22"/>
      <c r="AB48" s="44"/>
      <c r="AC48" s="12"/>
      <c r="AD48" s="22"/>
      <c r="AE48" s="27"/>
      <c r="AF48" s="11"/>
    </row>
    <row r="49" spans="1:32" s="14" customFormat="1" ht="15" customHeight="1" x14ac:dyDescent="0.2">
      <c r="A49" s="7">
        <v>45</v>
      </c>
      <c r="B49" s="11"/>
      <c r="C49" s="11"/>
      <c r="D49" s="11"/>
      <c r="E49" s="42"/>
      <c r="F49" s="11"/>
      <c r="G49" s="10"/>
      <c r="H49" s="21"/>
      <c r="I49" s="21"/>
      <c r="J49" s="22" t="e">
        <f t="shared" si="8"/>
        <v>#DIV/0!</v>
      </c>
      <c r="K49" s="43"/>
      <c r="L49" s="21"/>
      <c r="M49" s="21"/>
      <c r="N49" s="23">
        <f t="shared" si="9"/>
        <v>0</v>
      </c>
      <c r="O49" s="24" t="e">
        <f t="shared" si="10"/>
        <v>#DIV/0!</v>
      </c>
      <c r="P49" s="44"/>
      <c r="Q49" s="25"/>
      <c r="R49" s="22" t="e">
        <f t="shared" si="11"/>
        <v>#DIV/0!</v>
      </c>
      <c r="S49" s="22" t="e">
        <f t="shared" si="12"/>
        <v>#DIV/0!</v>
      </c>
      <c r="T49" s="22" t="e">
        <f t="shared" si="13"/>
        <v>#DIV/0!</v>
      </c>
      <c r="U49" s="21" t="e">
        <f t="shared" si="14"/>
        <v>#DIV/0!</v>
      </c>
      <c r="V49" s="44"/>
      <c r="W49" s="26" t="e">
        <f t="shared" si="15"/>
        <v>#DIV/0!</v>
      </c>
      <c r="X49" s="22"/>
      <c r="Y49" s="25">
        <v>0</v>
      </c>
      <c r="Z49" s="10"/>
      <c r="AA49" s="22"/>
      <c r="AB49" s="44"/>
      <c r="AC49" s="12"/>
      <c r="AD49" s="22"/>
      <c r="AE49" s="27"/>
      <c r="AF49" s="11"/>
    </row>
    <row r="50" spans="1:32" s="14" customFormat="1" ht="15" customHeight="1" x14ac:dyDescent="0.2">
      <c r="A50" s="7">
        <v>46</v>
      </c>
      <c r="B50" s="11"/>
      <c r="C50" s="11"/>
      <c r="D50" s="11"/>
      <c r="E50" s="42"/>
      <c r="F50" s="11"/>
      <c r="G50" s="10"/>
      <c r="H50" s="21"/>
      <c r="I50" s="21"/>
      <c r="J50" s="22" t="e">
        <f t="shared" si="8"/>
        <v>#DIV/0!</v>
      </c>
      <c r="K50" s="43"/>
      <c r="L50" s="21"/>
      <c r="M50" s="21"/>
      <c r="N50" s="23">
        <f t="shared" si="9"/>
        <v>0</v>
      </c>
      <c r="O50" s="24" t="e">
        <f t="shared" si="10"/>
        <v>#DIV/0!</v>
      </c>
      <c r="P50" s="44"/>
      <c r="Q50" s="25"/>
      <c r="R50" s="22" t="e">
        <f t="shared" si="11"/>
        <v>#DIV/0!</v>
      </c>
      <c r="S50" s="22" t="e">
        <f t="shared" si="12"/>
        <v>#DIV/0!</v>
      </c>
      <c r="T50" s="22" t="e">
        <f t="shared" si="13"/>
        <v>#DIV/0!</v>
      </c>
      <c r="U50" s="21" t="e">
        <f t="shared" si="14"/>
        <v>#DIV/0!</v>
      </c>
      <c r="V50" s="44"/>
      <c r="W50" s="26" t="e">
        <f t="shared" si="15"/>
        <v>#DIV/0!</v>
      </c>
      <c r="X50" s="22"/>
      <c r="Y50" s="25">
        <v>0</v>
      </c>
      <c r="Z50" s="10"/>
      <c r="AA50" s="22"/>
      <c r="AB50" s="44"/>
      <c r="AC50" s="12"/>
      <c r="AD50" s="22"/>
      <c r="AE50" s="27"/>
      <c r="AF50" s="11"/>
    </row>
    <row r="51" spans="1:32" s="14" customFormat="1" ht="15" customHeight="1" x14ac:dyDescent="0.2">
      <c r="A51" s="7">
        <v>47</v>
      </c>
      <c r="B51" s="11"/>
      <c r="C51" s="11"/>
      <c r="D51" s="11"/>
      <c r="E51" s="42"/>
      <c r="F51" s="11"/>
      <c r="G51" s="10"/>
      <c r="H51" s="21"/>
      <c r="I51" s="21"/>
      <c r="J51" s="22" t="e">
        <f>(G51/H51)*100</f>
        <v>#DIV/0!</v>
      </c>
      <c r="K51" s="43"/>
      <c r="L51" s="21"/>
      <c r="M51" s="21"/>
      <c r="N51" s="23">
        <f t="shared" si="9"/>
        <v>0</v>
      </c>
      <c r="O51" s="24" t="e">
        <f t="shared" si="10"/>
        <v>#DIV/0!</v>
      </c>
      <c r="P51" s="44"/>
      <c r="Q51" s="25"/>
      <c r="R51" s="22" t="e">
        <f t="shared" si="11"/>
        <v>#DIV/0!</v>
      </c>
      <c r="S51" s="22" t="e">
        <f t="shared" si="12"/>
        <v>#DIV/0!</v>
      </c>
      <c r="T51" s="22" t="e">
        <f t="shared" si="13"/>
        <v>#DIV/0!</v>
      </c>
      <c r="U51" s="21" t="e">
        <f t="shared" si="14"/>
        <v>#DIV/0!</v>
      </c>
      <c r="V51" s="44"/>
      <c r="W51" s="26" t="e">
        <f t="shared" si="15"/>
        <v>#DIV/0!</v>
      </c>
      <c r="X51" s="22"/>
      <c r="Y51" s="25">
        <v>0</v>
      </c>
      <c r="Z51" s="10"/>
      <c r="AA51" s="22"/>
      <c r="AB51" s="44"/>
      <c r="AC51" s="12"/>
      <c r="AD51" s="22"/>
      <c r="AE51" s="27"/>
      <c r="AF51" s="11"/>
    </row>
    <row r="52" spans="1:32" s="14" customFormat="1" ht="15" customHeight="1" x14ac:dyDescent="0.2">
      <c r="A52" s="7">
        <v>48</v>
      </c>
      <c r="B52" s="11"/>
      <c r="C52" s="11"/>
      <c r="D52" s="11"/>
      <c r="E52" s="42"/>
      <c r="F52" s="11"/>
      <c r="G52" s="10"/>
      <c r="H52" s="21"/>
      <c r="I52" s="21"/>
      <c r="J52" s="22" t="e">
        <f t="shared" si="8"/>
        <v>#DIV/0!</v>
      </c>
      <c r="K52" s="43"/>
      <c r="L52" s="21"/>
      <c r="M52" s="21"/>
      <c r="N52" s="23">
        <f t="shared" si="9"/>
        <v>0</v>
      </c>
      <c r="O52" s="24" t="e">
        <f t="shared" si="10"/>
        <v>#DIV/0!</v>
      </c>
      <c r="P52" s="44"/>
      <c r="Q52" s="25"/>
      <c r="R52" s="22" t="e">
        <f t="shared" si="11"/>
        <v>#DIV/0!</v>
      </c>
      <c r="S52" s="22" t="e">
        <f t="shared" si="12"/>
        <v>#DIV/0!</v>
      </c>
      <c r="T52" s="22" t="e">
        <f t="shared" si="13"/>
        <v>#DIV/0!</v>
      </c>
      <c r="U52" s="21" t="e">
        <f t="shared" si="14"/>
        <v>#DIV/0!</v>
      </c>
      <c r="V52" s="44"/>
      <c r="W52" s="26" t="e">
        <f t="shared" si="15"/>
        <v>#DIV/0!</v>
      </c>
      <c r="X52" s="22"/>
      <c r="Y52" s="25">
        <v>0</v>
      </c>
      <c r="Z52" s="10"/>
      <c r="AA52" s="22"/>
      <c r="AB52" s="44"/>
      <c r="AC52" s="12"/>
      <c r="AD52" s="22"/>
      <c r="AE52" s="27"/>
      <c r="AF52" s="11"/>
    </row>
    <row r="53" spans="1:32" s="14" customFormat="1" ht="15" customHeight="1" x14ac:dyDescent="0.2">
      <c r="A53" s="7">
        <v>49</v>
      </c>
      <c r="B53" s="11"/>
      <c r="C53" s="11"/>
      <c r="D53" s="11"/>
      <c r="E53" s="42"/>
      <c r="F53" s="11"/>
      <c r="G53" s="10"/>
      <c r="H53" s="21"/>
      <c r="I53" s="21"/>
      <c r="J53" s="22" t="e">
        <f t="shared" si="8"/>
        <v>#DIV/0!</v>
      </c>
      <c r="K53" s="43"/>
      <c r="L53" s="21"/>
      <c r="M53" s="21"/>
      <c r="N53" s="23">
        <f t="shared" si="9"/>
        <v>0</v>
      </c>
      <c r="O53" s="24" t="e">
        <f t="shared" si="10"/>
        <v>#DIV/0!</v>
      </c>
      <c r="P53" s="44"/>
      <c r="Q53" s="25"/>
      <c r="R53" s="22" t="e">
        <f t="shared" si="11"/>
        <v>#DIV/0!</v>
      </c>
      <c r="S53" s="22" t="e">
        <f t="shared" si="12"/>
        <v>#DIV/0!</v>
      </c>
      <c r="T53" s="22" t="e">
        <f t="shared" si="13"/>
        <v>#DIV/0!</v>
      </c>
      <c r="U53" s="21" t="e">
        <f t="shared" si="14"/>
        <v>#DIV/0!</v>
      </c>
      <c r="V53" s="44"/>
      <c r="W53" s="26" t="e">
        <f t="shared" si="15"/>
        <v>#DIV/0!</v>
      </c>
      <c r="X53" s="22"/>
      <c r="Y53" s="25">
        <v>0</v>
      </c>
      <c r="Z53" s="10"/>
      <c r="AA53" s="22"/>
      <c r="AB53" s="44"/>
      <c r="AC53" s="12"/>
      <c r="AD53" s="22"/>
      <c r="AE53" s="27"/>
      <c r="AF53" s="11"/>
    </row>
    <row r="54" spans="1:32" s="14" customFormat="1" ht="15" customHeight="1" x14ac:dyDescent="0.2">
      <c r="A54" s="7">
        <v>50</v>
      </c>
      <c r="B54" s="11"/>
      <c r="C54" s="11"/>
      <c r="D54" s="11"/>
      <c r="E54" s="42"/>
      <c r="F54" s="11"/>
      <c r="G54" s="10"/>
      <c r="H54" s="21"/>
      <c r="I54" s="21"/>
      <c r="J54" s="22" t="e">
        <f t="shared" si="8"/>
        <v>#DIV/0!</v>
      </c>
      <c r="K54" s="43"/>
      <c r="L54" s="21"/>
      <c r="M54" s="21"/>
      <c r="N54" s="23">
        <f t="shared" si="9"/>
        <v>0</v>
      </c>
      <c r="O54" s="24" t="e">
        <f t="shared" si="10"/>
        <v>#DIV/0!</v>
      </c>
      <c r="P54" s="44"/>
      <c r="Q54" s="25"/>
      <c r="R54" s="22" t="e">
        <f t="shared" si="11"/>
        <v>#DIV/0!</v>
      </c>
      <c r="S54" s="22" t="e">
        <f t="shared" si="12"/>
        <v>#DIV/0!</v>
      </c>
      <c r="T54" s="22" t="e">
        <f t="shared" si="13"/>
        <v>#DIV/0!</v>
      </c>
      <c r="U54" s="21" t="e">
        <f t="shared" si="14"/>
        <v>#DIV/0!</v>
      </c>
      <c r="V54" s="44"/>
      <c r="W54" s="26" t="e">
        <f t="shared" si="15"/>
        <v>#DIV/0!</v>
      </c>
      <c r="X54" s="22"/>
      <c r="Y54" s="25">
        <v>0</v>
      </c>
      <c r="Z54" s="10"/>
      <c r="AA54" s="22"/>
      <c r="AB54" s="44"/>
      <c r="AC54" s="12"/>
      <c r="AD54" s="22"/>
      <c r="AE54" s="27"/>
      <c r="AF54" s="11"/>
    </row>
    <row r="55" spans="1:32" s="14" customFormat="1" ht="15" customHeight="1" x14ac:dyDescent="0.2">
      <c r="A55" s="7">
        <v>51</v>
      </c>
      <c r="B55" s="11"/>
      <c r="C55" s="11"/>
      <c r="D55" s="11"/>
      <c r="E55" s="42"/>
      <c r="F55" s="11"/>
      <c r="G55" s="10"/>
      <c r="H55" s="21"/>
      <c r="I55" s="21"/>
      <c r="J55" s="22" t="e">
        <f t="shared" si="8"/>
        <v>#DIV/0!</v>
      </c>
      <c r="K55" s="43"/>
      <c r="L55" s="21"/>
      <c r="M55" s="21"/>
      <c r="N55" s="23">
        <f t="shared" si="9"/>
        <v>0</v>
      </c>
      <c r="O55" s="24" t="e">
        <f t="shared" si="10"/>
        <v>#DIV/0!</v>
      </c>
      <c r="P55" s="44"/>
      <c r="Q55" s="25"/>
      <c r="R55" s="22" t="e">
        <f t="shared" si="11"/>
        <v>#DIV/0!</v>
      </c>
      <c r="S55" s="22" t="e">
        <f t="shared" si="12"/>
        <v>#DIV/0!</v>
      </c>
      <c r="T55" s="22" t="e">
        <f t="shared" si="13"/>
        <v>#DIV/0!</v>
      </c>
      <c r="U55" s="21" t="e">
        <f t="shared" si="14"/>
        <v>#DIV/0!</v>
      </c>
      <c r="V55" s="44"/>
      <c r="W55" s="26" t="e">
        <f t="shared" si="15"/>
        <v>#DIV/0!</v>
      </c>
      <c r="X55" s="22"/>
      <c r="Y55" s="25">
        <v>0</v>
      </c>
      <c r="Z55" s="10"/>
      <c r="AA55" s="22"/>
      <c r="AB55" s="44"/>
      <c r="AC55" s="12"/>
      <c r="AD55" s="22"/>
      <c r="AE55" s="27"/>
      <c r="AF55" s="11"/>
    </row>
    <row r="56" spans="1:32" s="14" customFormat="1" ht="15" customHeight="1" x14ac:dyDescent="0.2">
      <c r="A56" s="7">
        <v>52</v>
      </c>
      <c r="B56" s="11"/>
      <c r="C56" s="11"/>
      <c r="D56" s="11"/>
      <c r="E56" s="42"/>
      <c r="F56" s="11"/>
      <c r="G56" s="10"/>
      <c r="H56" s="21"/>
      <c r="I56" s="21"/>
      <c r="J56" s="22" t="e">
        <f t="shared" si="8"/>
        <v>#DIV/0!</v>
      </c>
      <c r="K56" s="43"/>
      <c r="L56" s="21"/>
      <c r="M56" s="21"/>
      <c r="N56" s="23">
        <f t="shared" si="9"/>
        <v>0</v>
      </c>
      <c r="O56" s="24" t="e">
        <f t="shared" si="10"/>
        <v>#DIV/0!</v>
      </c>
      <c r="P56" s="44"/>
      <c r="Q56" s="25"/>
      <c r="R56" s="22" t="e">
        <f t="shared" si="11"/>
        <v>#DIV/0!</v>
      </c>
      <c r="S56" s="22" t="e">
        <f t="shared" si="12"/>
        <v>#DIV/0!</v>
      </c>
      <c r="T56" s="22" t="e">
        <f t="shared" si="13"/>
        <v>#DIV/0!</v>
      </c>
      <c r="U56" s="21" t="e">
        <f t="shared" si="14"/>
        <v>#DIV/0!</v>
      </c>
      <c r="V56" s="44"/>
      <c r="W56" s="26" t="e">
        <f t="shared" si="15"/>
        <v>#DIV/0!</v>
      </c>
      <c r="X56" s="22"/>
      <c r="Y56" s="25">
        <v>0</v>
      </c>
      <c r="Z56" s="10"/>
      <c r="AA56" s="22"/>
      <c r="AB56" s="44"/>
      <c r="AC56" s="12"/>
      <c r="AD56" s="22"/>
      <c r="AE56" s="27"/>
      <c r="AF56" s="11"/>
    </row>
    <row r="57" spans="1:32" s="14" customFormat="1" ht="15" customHeight="1" x14ac:dyDescent="0.2">
      <c r="A57" s="7">
        <v>53</v>
      </c>
      <c r="B57" s="11"/>
      <c r="C57" s="11"/>
      <c r="D57" s="11"/>
      <c r="E57" s="42"/>
      <c r="F57" s="11"/>
      <c r="G57" s="10"/>
      <c r="H57" s="21"/>
      <c r="I57" s="21"/>
      <c r="J57" s="22" t="e">
        <f t="shared" si="8"/>
        <v>#DIV/0!</v>
      </c>
      <c r="K57" s="43"/>
      <c r="L57" s="21"/>
      <c r="M57" s="21"/>
      <c r="N57" s="23">
        <f t="shared" si="9"/>
        <v>0</v>
      </c>
      <c r="O57" s="24" t="e">
        <f t="shared" si="10"/>
        <v>#DIV/0!</v>
      </c>
      <c r="P57" s="44"/>
      <c r="Q57" s="25"/>
      <c r="R57" s="22" t="e">
        <f t="shared" si="11"/>
        <v>#DIV/0!</v>
      </c>
      <c r="S57" s="22" t="e">
        <f t="shared" si="12"/>
        <v>#DIV/0!</v>
      </c>
      <c r="T57" s="22" t="e">
        <f t="shared" si="13"/>
        <v>#DIV/0!</v>
      </c>
      <c r="U57" s="21" t="e">
        <f t="shared" si="14"/>
        <v>#DIV/0!</v>
      </c>
      <c r="V57" s="44"/>
      <c r="W57" s="26" t="e">
        <f t="shared" si="15"/>
        <v>#DIV/0!</v>
      </c>
      <c r="X57" s="22"/>
      <c r="Y57" s="25">
        <v>0</v>
      </c>
      <c r="Z57" s="10"/>
      <c r="AA57" s="22"/>
      <c r="AB57" s="44"/>
      <c r="AC57" s="12"/>
      <c r="AD57" s="22"/>
      <c r="AE57" s="27"/>
      <c r="AF57" s="11"/>
    </row>
    <row r="58" spans="1:32" x14ac:dyDescent="0.2">
      <c r="A58" s="31"/>
      <c r="B58" s="40"/>
      <c r="C58" s="40"/>
      <c r="D58" s="40"/>
      <c r="E58" s="41"/>
      <c r="F58" s="40"/>
      <c r="G58" s="32"/>
      <c r="H58" s="33"/>
      <c r="I58" s="33"/>
      <c r="J58" s="34"/>
      <c r="K58" s="32"/>
      <c r="L58" s="33"/>
      <c r="M58" s="33"/>
      <c r="N58" s="35"/>
      <c r="O58" s="36"/>
      <c r="P58" s="37"/>
      <c r="Q58" s="37"/>
      <c r="R58" s="34"/>
      <c r="S58" s="34"/>
      <c r="T58" s="34"/>
      <c r="U58" s="33"/>
      <c r="V58" s="33"/>
      <c r="W58" s="38"/>
      <c r="X58" s="37"/>
      <c r="Y58" s="37"/>
      <c r="Z58" s="32"/>
      <c r="AA58" s="32"/>
      <c r="AB58" s="32"/>
      <c r="AC58" s="39"/>
      <c r="AD58" s="32"/>
      <c r="AE58" s="40"/>
      <c r="AF58" s="40"/>
    </row>
    <row r="59" spans="1:32" x14ac:dyDescent="0.2">
      <c r="A59" s="31"/>
      <c r="B59" s="40"/>
      <c r="C59" s="40"/>
      <c r="D59" s="40"/>
      <c r="E59" s="41"/>
      <c r="F59" s="40"/>
      <c r="G59" s="32"/>
      <c r="H59" s="33"/>
      <c r="I59" s="33"/>
      <c r="J59" s="34"/>
      <c r="K59" s="32"/>
      <c r="L59" s="33"/>
      <c r="M59" s="33"/>
      <c r="N59" s="35"/>
      <c r="O59" s="36"/>
      <c r="P59" s="37"/>
      <c r="Q59" s="37"/>
      <c r="R59" s="34"/>
      <c r="S59" s="34"/>
      <c r="T59" s="34"/>
      <c r="U59" s="33"/>
      <c r="V59" s="33"/>
      <c r="W59" s="38"/>
      <c r="X59" s="37"/>
      <c r="Y59" s="37"/>
      <c r="Z59" s="32"/>
      <c r="AA59" s="32"/>
      <c r="AB59" s="32"/>
      <c r="AC59" s="39"/>
      <c r="AD59" s="32"/>
      <c r="AE59" s="40"/>
      <c r="AF59" s="40"/>
    </row>
    <row r="60" spans="1:32" x14ac:dyDescent="0.2">
      <c r="A60" s="31"/>
      <c r="B60" s="40"/>
      <c r="C60" s="40"/>
      <c r="D60" s="40"/>
      <c r="E60" s="41"/>
      <c r="F60" s="40"/>
      <c r="G60" s="32"/>
      <c r="H60" s="33"/>
      <c r="I60" s="33"/>
      <c r="J60" s="34"/>
      <c r="K60" s="32"/>
      <c r="L60" s="33"/>
      <c r="M60" s="33"/>
      <c r="N60" s="35"/>
      <c r="O60" s="36"/>
      <c r="P60" s="37"/>
      <c r="Q60" s="37"/>
      <c r="R60" s="34"/>
      <c r="S60" s="34"/>
      <c r="T60" s="34"/>
      <c r="U60" s="33"/>
      <c r="V60" s="33"/>
      <c r="W60" s="38"/>
      <c r="X60" s="37"/>
      <c r="Y60" s="37"/>
      <c r="Z60" s="32"/>
      <c r="AA60" s="32"/>
      <c r="AB60" s="32"/>
      <c r="AC60" s="39"/>
      <c r="AD60" s="32"/>
      <c r="AE60" s="40"/>
      <c r="AF60" s="40"/>
    </row>
    <row r="61" spans="1:32" x14ac:dyDescent="0.2">
      <c r="A61" s="31"/>
      <c r="B61" s="40"/>
      <c r="C61" s="40"/>
      <c r="D61" s="40"/>
      <c r="E61" s="41"/>
      <c r="F61" s="40"/>
      <c r="G61" s="32"/>
      <c r="H61" s="33"/>
      <c r="I61" s="33"/>
      <c r="J61" s="34"/>
      <c r="K61" s="32"/>
      <c r="L61" s="33"/>
      <c r="M61" s="33"/>
      <c r="N61" s="35"/>
      <c r="O61" s="36"/>
      <c r="P61" s="37"/>
      <c r="Q61" s="37"/>
      <c r="R61" s="34"/>
      <c r="S61" s="34"/>
      <c r="T61" s="34"/>
      <c r="U61" s="33"/>
      <c r="V61" s="33"/>
      <c r="W61" s="38"/>
      <c r="X61" s="37"/>
      <c r="Y61" s="37"/>
      <c r="Z61" s="32"/>
      <c r="AA61" s="32"/>
      <c r="AB61" s="32"/>
      <c r="AC61" s="39"/>
      <c r="AD61" s="32"/>
      <c r="AE61" s="40"/>
      <c r="AF61" s="40"/>
    </row>
    <row r="62" spans="1:32" x14ac:dyDescent="0.2">
      <c r="A62" s="31"/>
      <c r="B62" s="40"/>
      <c r="C62" s="40"/>
      <c r="D62" s="40"/>
      <c r="E62" s="41"/>
      <c r="F62" s="40"/>
      <c r="G62" s="32"/>
      <c r="H62" s="33"/>
      <c r="I62" s="33"/>
      <c r="J62" s="34"/>
      <c r="K62" s="32"/>
      <c r="L62" s="33"/>
      <c r="M62" s="33"/>
      <c r="N62" s="35"/>
      <c r="O62" s="36"/>
      <c r="P62" s="37"/>
      <c r="Q62" s="37"/>
      <c r="R62" s="34"/>
      <c r="S62" s="34"/>
      <c r="T62" s="34"/>
      <c r="U62" s="33"/>
      <c r="V62" s="33"/>
      <c r="W62" s="38"/>
      <c r="X62" s="37"/>
      <c r="Y62" s="37"/>
      <c r="Z62" s="32"/>
      <c r="AA62" s="32"/>
      <c r="AB62" s="32"/>
      <c r="AC62" s="39"/>
      <c r="AD62" s="32"/>
      <c r="AE62" s="40"/>
      <c r="AF62" s="40"/>
    </row>
    <row r="63" spans="1:32" x14ac:dyDescent="0.2">
      <c r="A63" s="31"/>
      <c r="B63" s="40"/>
      <c r="C63" s="40"/>
      <c r="D63" s="40"/>
      <c r="E63" s="41"/>
      <c r="F63" s="40"/>
      <c r="G63" s="32"/>
      <c r="H63" s="33"/>
      <c r="I63" s="33"/>
      <c r="J63" s="34"/>
      <c r="K63" s="32"/>
      <c r="L63" s="33"/>
      <c r="M63" s="33"/>
      <c r="N63" s="35"/>
      <c r="O63" s="36"/>
      <c r="P63" s="37"/>
      <c r="Q63" s="37"/>
      <c r="R63" s="34"/>
      <c r="S63" s="34"/>
      <c r="T63" s="34"/>
      <c r="U63" s="33"/>
      <c r="V63" s="33"/>
      <c r="W63" s="38"/>
      <c r="X63" s="37"/>
      <c r="Y63" s="37"/>
      <c r="Z63" s="32"/>
      <c r="AA63" s="32"/>
      <c r="AB63" s="32"/>
      <c r="AC63" s="39"/>
      <c r="AD63" s="32"/>
      <c r="AE63" s="40"/>
      <c r="AF63" s="40"/>
    </row>
    <row r="64" spans="1:32" x14ac:dyDescent="0.2">
      <c r="A64" s="31"/>
      <c r="B64" s="40"/>
      <c r="C64" s="40"/>
      <c r="D64" s="40"/>
      <c r="E64" s="41"/>
      <c r="F64" s="40"/>
      <c r="G64" s="32"/>
      <c r="H64" s="33"/>
      <c r="I64" s="33"/>
      <c r="J64" s="34"/>
      <c r="K64" s="32"/>
      <c r="L64" s="33"/>
      <c r="M64" s="33"/>
      <c r="N64" s="35"/>
      <c r="O64" s="36"/>
      <c r="P64" s="37"/>
      <c r="Q64" s="37"/>
      <c r="R64" s="34"/>
      <c r="S64" s="34"/>
      <c r="T64" s="34"/>
      <c r="U64" s="33"/>
      <c r="V64" s="33"/>
      <c r="W64" s="38"/>
      <c r="X64" s="37"/>
      <c r="Y64" s="37"/>
      <c r="Z64" s="32"/>
      <c r="AA64" s="32"/>
      <c r="AB64" s="32"/>
      <c r="AC64" s="39"/>
      <c r="AD64" s="32"/>
      <c r="AE64" s="40"/>
      <c r="AF64" s="40"/>
    </row>
    <row r="65" spans="1:32" x14ac:dyDescent="0.2">
      <c r="A65" s="31"/>
      <c r="B65" s="40"/>
      <c r="C65" s="40"/>
      <c r="D65" s="40"/>
      <c r="E65" s="41"/>
      <c r="F65" s="40"/>
      <c r="G65" s="32"/>
      <c r="H65" s="33"/>
      <c r="I65" s="33"/>
      <c r="J65" s="34"/>
      <c r="K65" s="32"/>
      <c r="L65" s="33"/>
      <c r="M65" s="33"/>
      <c r="N65" s="35"/>
      <c r="O65" s="36"/>
      <c r="P65" s="37"/>
      <c r="Q65" s="37"/>
      <c r="R65" s="34"/>
      <c r="S65" s="34"/>
      <c r="T65" s="34"/>
      <c r="U65" s="33"/>
      <c r="V65" s="33"/>
      <c r="W65" s="38"/>
      <c r="X65" s="37"/>
      <c r="Y65" s="37"/>
      <c r="Z65" s="32"/>
      <c r="AA65" s="32"/>
      <c r="AB65" s="32"/>
      <c r="AC65" s="39"/>
      <c r="AD65" s="32"/>
      <c r="AE65" s="40"/>
      <c r="AF65" s="40"/>
    </row>
    <row r="66" spans="1:32" x14ac:dyDescent="0.2">
      <c r="A66" s="31"/>
      <c r="B66" s="40"/>
      <c r="C66" s="40"/>
      <c r="D66" s="40"/>
      <c r="E66" s="41"/>
      <c r="F66" s="40"/>
      <c r="G66" s="32"/>
      <c r="H66" s="33"/>
      <c r="I66" s="33"/>
      <c r="J66" s="34"/>
      <c r="K66" s="32"/>
      <c r="L66" s="33"/>
      <c r="M66" s="33"/>
      <c r="N66" s="35"/>
      <c r="O66" s="36"/>
      <c r="P66" s="37"/>
      <c r="Q66" s="37"/>
      <c r="R66" s="34"/>
      <c r="S66" s="34"/>
      <c r="T66" s="34"/>
      <c r="U66" s="33"/>
      <c r="V66" s="33"/>
      <c r="W66" s="38"/>
      <c r="X66" s="37"/>
      <c r="Y66" s="37"/>
      <c r="Z66" s="32"/>
      <c r="AA66" s="32"/>
      <c r="AB66" s="32"/>
      <c r="AC66" s="39"/>
      <c r="AD66" s="32"/>
      <c r="AE66" s="40"/>
      <c r="AF66" s="40"/>
    </row>
    <row r="67" spans="1:32" x14ac:dyDescent="0.2">
      <c r="A67" s="31"/>
      <c r="B67" s="40"/>
      <c r="C67" s="40"/>
      <c r="D67" s="40"/>
      <c r="E67" s="41"/>
      <c r="F67" s="40"/>
      <c r="G67" s="32"/>
      <c r="H67" s="33"/>
      <c r="I67" s="33"/>
      <c r="J67" s="34"/>
      <c r="K67" s="32"/>
      <c r="L67" s="33"/>
      <c r="M67" s="33"/>
      <c r="N67" s="35"/>
      <c r="O67" s="36"/>
      <c r="P67" s="37"/>
      <c r="Q67" s="37"/>
      <c r="R67" s="34"/>
      <c r="S67" s="34"/>
      <c r="T67" s="34"/>
      <c r="U67" s="33"/>
      <c r="V67" s="33"/>
      <c r="W67" s="38"/>
      <c r="X67" s="37"/>
      <c r="Y67" s="37"/>
      <c r="Z67" s="32"/>
      <c r="AA67" s="32"/>
      <c r="AB67" s="32"/>
      <c r="AC67" s="39"/>
      <c r="AD67" s="32"/>
      <c r="AE67" s="40"/>
      <c r="AF67" s="40"/>
    </row>
    <row r="68" spans="1:32" x14ac:dyDescent="0.2">
      <c r="A68" s="31"/>
      <c r="B68" s="40"/>
      <c r="C68" s="40"/>
      <c r="D68" s="40"/>
      <c r="E68" s="41"/>
      <c r="F68" s="40"/>
      <c r="G68" s="32"/>
      <c r="H68" s="33"/>
      <c r="I68" s="33"/>
      <c r="J68" s="34"/>
      <c r="K68" s="32"/>
      <c r="L68" s="33"/>
      <c r="M68" s="33"/>
      <c r="N68" s="35"/>
      <c r="O68" s="36"/>
      <c r="P68" s="37"/>
      <c r="Q68" s="37"/>
      <c r="R68" s="34"/>
      <c r="S68" s="34"/>
      <c r="T68" s="34"/>
      <c r="U68" s="33"/>
      <c r="V68" s="33"/>
      <c r="W68" s="38"/>
      <c r="X68" s="37"/>
      <c r="Y68" s="37"/>
      <c r="Z68" s="32"/>
      <c r="AA68" s="32"/>
      <c r="AB68" s="32"/>
      <c r="AC68" s="39"/>
      <c r="AD68" s="32"/>
      <c r="AE68" s="40"/>
      <c r="AF68" s="40"/>
    </row>
    <row r="69" spans="1:32" x14ac:dyDescent="0.2">
      <c r="A69" s="31"/>
      <c r="B69" s="40"/>
      <c r="C69" s="40"/>
      <c r="D69" s="40"/>
      <c r="E69" s="41"/>
      <c r="F69" s="40"/>
      <c r="G69" s="32"/>
      <c r="H69" s="33"/>
      <c r="I69" s="33"/>
      <c r="J69" s="34"/>
      <c r="K69" s="32"/>
      <c r="L69" s="33"/>
      <c r="M69" s="33"/>
      <c r="N69" s="35"/>
      <c r="O69" s="36"/>
      <c r="P69" s="37"/>
      <c r="Q69" s="37"/>
      <c r="R69" s="34"/>
      <c r="S69" s="34"/>
      <c r="T69" s="34"/>
      <c r="U69" s="33"/>
      <c r="V69" s="33"/>
      <c r="W69" s="38"/>
      <c r="X69" s="37"/>
      <c r="Y69" s="37"/>
      <c r="Z69" s="32"/>
      <c r="AA69" s="32"/>
      <c r="AB69" s="32"/>
      <c r="AC69" s="39"/>
      <c r="AD69" s="32"/>
      <c r="AE69" s="40"/>
      <c r="AF69" s="40"/>
    </row>
    <row r="70" spans="1:32" x14ac:dyDescent="0.2">
      <c r="A70" s="31"/>
      <c r="B70" s="40"/>
      <c r="C70" s="40"/>
      <c r="D70" s="40"/>
      <c r="E70" s="41"/>
      <c r="F70" s="40"/>
      <c r="G70" s="32"/>
      <c r="H70" s="33"/>
      <c r="I70" s="33"/>
      <c r="J70" s="34"/>
      <c r="K70" s="32"/>
      <c r="L70" s="33"/>
      <c r="M70" s="33"/>
      <c r="N70" s="35"/>
      <c r="O70" s="36"/>
      <c r="P70" s="37"/>
      <c r="Q70" s="37"/>
      <c r="R70" s="34"/>
      <c r="S70" s="34"/>
      <c r="T70" s="34"/>
      <c r="U70" s="33"/>
      <c r="V70" s="33"/>
      <c r="W70" s="38"/>
      <c r="X70" s="37"/>
      <c r="Y70" s="37"/>
      <c r="Z70" s="32"/>
      <c r="AA70" s="32"/>
      <c r="AB70" s="32"/>
      <c r="AC70" s="39"/>
      <c r="AD70" s="32"/>
      <c r="AE70" s="40"/>
      <c r="AF70" s="40"/>
    </row>
    <row r="71" spans="1:32" x14ac:dyDescent="0.2">
      <c r="A71" s="31"/>
      <c r="B71" s="40"/>
      <c r="C71" s="40"/>
      <c r="D71" s="40"/>
      <c r="E71" s="41"/>
      <c r="F71" s="40"/>
      <c r="G71" s="32"/>
      <c r="H71" s="33"/>
      <c r="I71" s="33"/>
      <c r="J71" s="34"/>
      <c r="K71" s="32"/>
      <c r="L71" s="33"/>
      <c r="M71" s="33"/>
      <c r="N71" s="35"/>
      <c r="O71" s="36"/>
      <c r="P71" s="37"/>
      <c r="Q71" s="37"/>
      <c r="R71" s="34"/>
      <c r="S71" s="34"/>
      <c r="T71" s="34"/>
      <c r="U71" s="33"/>
      <c r="V71" s="33"/>
      <c r="W71" s="38"/>
      <c r="X71" s="37"/>
      <c r="Y71" s="37"/>
      <c r="Z71" s="32"/>
      <c r="AA71" s="32"/>
      <c r="AB71" s="32"/>
      <c r="AC71" s="39"/>
      <c r="AD71" s="32"/>
      <c r="AE71" s="40"/>
      <c r="AF71" s="40"/>
    </row>
    <row r="72" spans="1:32" x14ac:dyDescent="0.2">
      <c r="A72" s="31"/>
      <c r="B72" s="40"/>
      <c r="C72" s="40"/>
      <c r="D72" s="40"/>
      <c r="E72" s="41"/>
      <c r="F72" s="40"/>
      <c r="G72" s="32"/>
      <c r="H72" s="33"/>
      <c r="I72" s="33"/>
      <c r="J72" s="34"/>
      <c r="K72" s="32"/>
      <c r="L72" s="33"/>
      <c r="M72" s="33"/>
      <c r="N72" s="35"/>
      <c r="O72" s="36"/>
      <c r="P72" s="37"/>
      <c r="Q72" s="37"/>
      <c r="R72" s="34"/>
      <c r="S72" s="34"/>
      <c r="T72" s="34"/>
      <c r="U72" s="33"/>
      <c r="V72" s="33"/>
      <c r="W72" s="38"/>
      <c r="X72" s="37"/>
      <c r="Y72" s="37"/>
      <c r="Z72" s="32"/>
      <c r="AA72" s="32"/>
      <c r="AB72" s="32"/>
      <c r="AC72" s="39"/>
      <c r="AD72" s="32"/>
      <c r="AE72" s="40"/>
      <c r="AF72" s="40"/>
    </row>
    <row r="73" spans="1:32" x14ac:dyDescent="0.2">
      <c r="A73" s="31"/>
      <c r="B73" s="40"/>
      <c r="C73" s="40"/>
      <c r="D73" s="40"/>
      <c r="E73" s="41"/>
      <c r="F73" s="40"/>
      <c r="G73" s="32"/>
      <c r="H73" s="33"/>
      <c r="I73" s="33"/>
      <c r="J73" s="34"/>
      <c r="K73" s="32"/>
      <c r="L73" s="33"/>
      <c r="M73" s="33"/>
      <c r="N73" s="35"/>
      <c r="O73" s="36"/>
      <c r="P73" s="37"/>
      <c r="Q73" s="37"/>
      <c r="R73" s="34"/>
      <c r="S73" s="34"/>
      <c r="T73" s="34"/>
      <c r="U73" s="33"/>
      <c r="V73" s="33"/>
      <c r="W73" s="38"/>
      <c r="X73" s="37"/>
      <c r="Y73" s="37"/>
      <c r="Z73" s="32"/>
      <c r="AA73" s="32"/>
      <c r="AB73" s="32"/>
      <c r="AC73" s="39"/>
      <c r="AD73" s="32"/>
      <c r="AE73" s="40"/>
      <c r="AF73" s="40"/>
    </row>
    <row r="74" spans="1:32" x14ac:dyDescent="0.2">
      <c r="A74" s="31"/>
      <c r="B74" s="40"/>
      <c r="C74" s="40"/>
      <c r="D74" s="40"/>
      <c r="E74" s="41"/>
      <c r="F74" s="40"/>
      <c r="G74" s="32"/>
      <c r="H74" s="33"/>
      <c r="I74" s="33"/>
      <c r="J74" s="34"/>
      <c r="K74" s="32"/>
      <c r="L74" s="33"/>
      <c r="M74" s="33"/>
      <c r="N74" s="35"/>
      <c r="O74" s="36"/>
      <c r="P74" s="37"/>
      <c r="Q74" s="37"/>
      <c r="R74" s="34"/>
      <c r="S74" s="34"/>
      <c r="T74" s="34"/>
      <c r="U74" s="33"/>
      <c r="V74" s="33"/>
      <c r="W74" s="38"/>
      <c r="X74" s="37"/>
      <c r="Y74" s="37"/>
      <c r="Z74" s="32"/>
      <c r="AA74" s="32"/>
      <c r="AB74" s="32"/>
      <c r="AC74" s="39"/>
      <c r="AD74" s="32"/>
      <c r="AE74" s="40"/>
      <c r="AF74" s="40"/>
    </row>
    <row r="75" spans="1:32" x14ac:dyDescent="0.2">
      <c r="A75" s="31"/>
      <c r="B75" s="40"/>
      <c r="C75" s="40"/>
      <c r="D75" s="40"/>
      <c r="E75" s="41"/>
      <c r="F75" s="40"/>
      <c r="G75" s="32"/>
      <c r="H75" s="33"/>
      <c r="I75" s="33"/>
      <c r="J75" s="34"/>
      <c r="K75" s="32"/>
      <c r="L75" s="33"/>
      <c r="M75" s="33"/>
      <c r="N75" s="35"/>
      <c r="O75" s="36"/>
      <c r="P75" s="37"/>
      <c r="Q75" s="37"/>
      <c r="R75" s="34"/>
      <c r="S75" s="34"/>
      <c r="T75" s="34"/>
      <c r="U75" s="33"/>
      <c r="V75" s="33"/>
      <c r="W75" s="38"/>
      <c r="X75" s="37"/>
      <c r="Y75" s="37"/>
      <c r="Z75" s="32"/>
      <c r="AA75" s="32"/>
      <c r="AB75" s="32"/>
      <c r="AC75" s="39"/>
      <c r="AD75" s="32"/>
      <c r="AE75" s="40"/>
      <c r="AF75" s="40"/>
    </row>
    <row r="76" spans="1:32" x14ac:dyDescent="0.2">
      <c r="A76" s="31"/>
      <c r="B76" s="40"/>
      <c r="C76" s="40"/>
      <c r="D76" s="40"/>
      <c r="E76" s="41"/>
      <c r="F76" s="40"/>
      <c r="G76" s="32"/>
      <c r="H76" s="33"/>
      <c r="I76" s="33"/>
      <c r="J76" s="34"/>
      <c r="K76" s="32"/>
      <c r="L76" s="33"/>
      <c r="M76" s="33"/>
      <c r="N76" s="35"/>
      <c r="O76" s="36"/>
      <c r="P76" s="37"/>
      <c r="Q76" s="37"/>
      <c r="R76" s="34"/>
      <c r="S76" s="34"/>
      <c r="T76" s="34"/>
      <c r="U76" s="33"/>
      <c r="V76" s="33"/>
      <c r="W76" s="38"/>
      <c r="X76" s="37"/>
      <c r="Y76" s="37"/>
      <c r="Z76" s="32"/>
      <c r="AA76" s="32"/>
      <c r="AB76" s="32"/>
      <c r="AC76" s="39"/>
      <c r="AD76" s="32"/>
      <c r="AE76" s="40"/>
      <c r="AF76" s="40"/>
    </row>
    <row r="77" spans="1:32" x14ac:dyDescent="0.2">
      <c r="A77" s="31"/>
      <c r="B77" s="40"/>
      <c r="C77" s="40"/>
      <c r="D77" s="40"/>
      <c r="E77" s="41"/>
      <c r="F77" s="40"/>
      <c r="G77" s="32"/>
      <c r="H77" s="33"/>
      <c r="I77" s="33"/>
      <c r="J77" s="34"/>
      <c r="K77" s="32"/>
      <c r="L77" s="33"/>
      <c r="M77" s="33"/>
      <c r="N77" s="35"/>
      <c r="O77" s="36"/>
      <c r="P77" s="37"/>
      <c r="Q77" s="37"/>
      <c r="R77" s="34"/>
      <c r="S77" s="34"/>
      <c r="T77" s="34"/>
      <c r="U77" s="33"/>
      <c r="V77" s="33"/>
      <c r="W77" s="38"/>
      <c r="X77" s="37"/>
      <c r="Y77" s="37"/>
      <c r="Z77" s="32"/>
      <c r="AA77" s="32"/>
      <c r="AB77" s="32"/>
      <c r="AC77" s="39"/>
      <c r="AD77" s="32"/>
      <c r="AE77" s="40"/>
      <c r="AF77" s="40"/>
    </row>
    <row r="78" spans="1:32" x14ac:dyDescent="0.2">
      <c r="A78" s="31"/>
      <c r="B78" s="40"/>
      <c r="C78" s="40"/>
      <c r="D78" s="40"/>
      <c r="E78" s="41"/>
      <c r="F78" s="40"/>
      <c r="G78" s="32"/>
      <c r="H78" s="33"/>
      <c r="I78" s="33"/>
      <c r="J78" s="34"/>
      <c r="K78" s="32"/>
      <c r="L78" s="33"/>
      <c r="M78" s="33"/>
      <c r="N78" s="35"/>
      <c r="O78" s="36"/>
      <c r="P78" s="37"/>
      <c r="Q78" s="37"/>
      <c r="R78" s="34"/>
      <c r="S78" s="34"/>
      <c r="T78" s="34"/>
      <c r="U78" s="33"/>
      <c r="V78" s="33"/>
      <c r="W78" s="38"/>
      <c r="X78" s="37"/>
      <c r="Y78" s="37"/>
      <c r="Z78" s="32"/>
      <c r="AA78" s="32"/>
      <c r="AB78" s="32"/>
      <c r="AC78" s="39"/>
      <c r="AD78" s="32"/>
      <c r="AE78" s="40"/>
      <c r="AF78" s="40"/>
    </row>
    <row r="79" spans="1:32" x14ac:dyDescent="0.2">
      <c r="A79" s="31"/>
      <c r="B79" s="40"/>
      <c r="C79" s="40"/>
      <c r="D79" s="40"/>
      <c r="E79" s="41"/>
      <c r="F79" s="40"/>
      <c r="G79" s="32"/>
      <c r="H79" s="33"/>
      <c r="I79" s="33"/>
      <c r="J79" s="34"/>
      <c r="K79" s="32"/>
      <c r="L79" s="33"/>
      <c r="M79" s="33"/>
      <c r="N79" s="35"/>
      <c r="O79" s="36"/>
      <c r="P79" s="37"/>
      <c r="Q79" s="37"/>
      <c r="R79" s="34"/>
      <c r="S79" s="34"/>
      <c r="T79" s="34"/>
      <c r="U79" s="33"/>
      <c r="V79" s="33"/>
      <c r="W79" s="38"/>
      <c r="X79" s="37"/>
      <c r="Y79" s="37"/>
      <c r="Z79" s="32"/>
      <c r="AA79" s="32"/>
      <c r="AB79" s="32"/>
      <c r="AC79" s="39"/>
      <c r="AD79" s="32"/>
      <c r="AE79" s="40"/>
      <c r="AF79" s="40"/>
    </row>
    <row r="80" spans="1:32" x14ac:dyDescent="0.2">
      <c r="A80" s="31"/>
      <c r="B80" s="40"/>
      <c r="C80" s="40"/>
      <c r="D80" s="40"/>
      <c r="E80" s="41"/>
      <c r="F80" s="40"/>
      <c r="G80" s="32"/>
      <c r="H80" s="33"/>
      <c r="I80" s="33"/>
      <c r="J80" s="34"/>
      <c r="K80" s="32"/>
      <c r="L80" s="33"/>
      <c r="M80" s="33"/>
      <c r="N80" s="35"/>
      <c r="O80" s="36"/>
      <c r="P80" s="37"/>
      <c r="Q80" s="37"/>
      <c r="R80" s="34"/>
      <c r="S80" s="34"/>
      <c r="T80" s="34"/>
      <c r="U80" s="33"/>
      <c r="V80" s="33"/>
      <c r="W80" s="38"/>
      <c r="X80" s="37"/>
      <c r="Y80" s="37"/>
      <c r="Z80" s="32"/>
      <c r="AA80" s="32"/>
      <c r="AB80" s="32"/>
      <c r="AC80" s="39"/>
      <c r="AD80" s="32"/>
      <c r="AE80" s="40"/>
      <c r="AF80" s="40"/>
    </row>
    <row r="81" spans="1:32" x14ac:dyDescent="0.2">
      <c r="A81" s="31"/>
      <c r="B81" s="40"/>
      <c r="C81" s="40"/>
      <c r="D81" s="40"/>
      <c r="E81" s="41"/>
      <c r="F81" s="40"/>
      <c r="G81" s="32"/>
      <c r="H81" s="33"/>
      <c r="I81" s="33"/>
      <c r="J81" s="34"/>
      <c r="K81" s="32"/>
      <c r="L81" s="33"/>
      <c r="M81" s="33"/>
      <c r="N81" s="35"/>
      <c r="O81" s="36"/>
      <c r="P81" s="37"/>
      <c r="Q81" s="37"/>
      <c r="R81" s="34"/>
      <c r="S81" s="34"/>
      <c r="T81" s="34"/>
      <c r="U81" s="33"/>
      <c r="V81" s="33"/>
      <c r="W81" s="38"/>
      <c r="X81" s="37"/>
      <c r="Y81" s="37"/>
      <c r="Z81" s="32"/>
      <c r="AA81" s="32"/>
      <c r="AB81" s="32"/>
      <c r="AC81" s="39"/>
      <c r="AD81" s="32"/>
      <c r="AE81" s="40"/>
      <c r="AF81" s="40"/>
    </row>
    <row r="82" spans="1:32" x14ac:dyDescent="0.2">
      <c r="A82" s="31"/>
      <c r="B82" s="40"/>
      <c r="C82" s="40"/>
      <c r="D82" s="40"/>
      <c r="E82" s="41"/>
      <c r="F82" s="40"/>
      <c r="G82" s="32"/>
      <c r="H82" s="33"/>
      <c r="I82" s="33"/>
      <c r="J82" s="34"/>
      <c r="K82" s="32"/>
      <c r="L82" s="33"/>
      <c r="M82" s="33"/>
      <c r="N82" s="35"/>
      <c r="O82" s="36"/>
      <c r="P82" s="37"/>
      <c r="Q82" s="37"/>
      <c r="R82" s="34"/>
      <c r="S82" s="34"/>
      <c r="T82" s="34"/>
      <c r="U82" s="33"/>
      <c r="V82" s="33"/>
      <c r="W82" s="38"/>
      <c r="X82" s="37"/>
      <c r="Y82" s="37"/>
      <c r="Z82" s="32"/>
      <c r="AA82" s="32"/>
      <c r="AB82" s="32"/>
      <c r="AC82" s="39"/>
      <c r="AD82" s="32"/>
      <c r="AE82" s="40"/>
      <c r="AF82" s="40"/>
    </row>
    <row r="83" spans="1:32" x14ac:dyDescent="0.2">
      <c r="A83" s="31"/>
      <c r="B83" s="40"/>
      <c r="C83" s="40"/>
      <c r="D83" s="40"/>
      <c r="E83" s="41"/>
      <c r="F83" s="40"/>
      <c r="G83" s="32"/>
      <c r="H83" s="33"/>
      <c r="I83" s="33"/>
      <c r="J83" s="34"/>
      <c r="K83" s="32"/>
      <c r="L83" s="33"/>
      <c r="M83" s="33"/>
      <c r="N83" s="35"/>
      <c r="O83" s="36"/>
      <c r="P83" s="37"/>
      <c r="Q83" s="37"/>
      <c r="R83" s="34"/>
      <c r="S83" s="34"/>
      <c r="T83" s="34"/>
      <c r="U83" s="33"/>
      <c r="V83" s="33"/>
      <c r="W83" s="38"/>
      <c r="X83" s="37"/>
      <c r="Y83" s="37"/>
      <c r="Z83" s="32"/>
      <c r="AA83" s="32"/>
      <c r="AB83" s="32"/>
      <c r="AC83" s="39"/>
      <c r="AD83" s="32"/>
      <c r="AE83" s="40"/>
      <c r="AF83" s="40"/>
    </row>
    <row r="84" spans="1:32" x14ac:dyDescent="0.2">
      <c r="A84" s="31"/>
      <c r="B84" s="40"/>
      <c r="C84" s="40"/>
      <c r="D84" s="40"/>
      <c r="E84" s="41"/>
      <c r="F84" s="40"/>
      <c r="G84" s="32"/>
      <c r="H84" s="33"/>
      <c r="I84" s="33"/>
      <c r="J84" s="34"/>
      <c r="K84" s="32"/>
      <c r="L84" s="33"/>
      <c r="M84" s="33"/>
      <c r="N84" s="35"/>
      <c r="O84" s="36"/>
      <c r="P84" s="37"/>
      <c r="Q84" s="37"/>
      <c r="R84" s="34"/>
      <c r="S84" s="34"/>
      <c r="T84" s="34"/>
      <c r="U84" s="33"/>
      <c r="V84" s="33"/>
      <c r="W84" s="38"/>
      <c r="X84" s="37"/>
      <c r="Y84" s="37"/>
      <c r="Z84" s="32"/>
      <c r="AA84" s="32"/>
      <c r="AB84" s="32"/>
      <c r="AC84" s="39"/>
      <c r="AD84" s="32"/>
      <c r="AE84" s="40"/>
      <c r="AF84" s="40"/>
    </row>
    <row r="85" spans="1:32" x14ac:dyDescent="0.2">
      <c r="A85" s="31"/>
      <c r="B85" s="40"/>
      <c r="C85" s="40"/>
      <c r="D85" s="40"/>
      <c r="E85" s="41"/>
      <c r="F85" s="40"/>
      <c r="G85" s="32"/>
      <c r="H85" s="33"/>
      <c r="I85" s="33"/>
      <c r="J85" s="34"/>
      <c r="K85" s="32"/>
      <c r="L85" s="33"/>
      <c r="M85" s="33"/>
      <c r="N85" s="35"/>
      <c r="O85" s="36"/>
      <c r="P85" s="37"/>
      <c r="Q85" s="37"/>
      <c r="R85" s="34"/>
      <c r="S85" s="34"/>
      <c r="T85" s="34"/>
      <c r="U85" s="33"/>
      <c r="V85" s="33"/>
      <c r="W85" s="38"/>
      <c r="X85" s="37"/>
      <c r="Y85" s="37"/>
      <c r="Z85" s="32"/>
      <c r="AA85" s="32"/>
      <c r="AB85" s="32"/>
      <c r="AC85" s="39"/>
      <c r="AD85" s="32"/>
      <c r="AE85" s="40"/>
      <c r="AF85" s="40"/>
    </row>
    <row r="86" spans="1:32" x14ac:dyDescent="0.2">
      <c r="A86" s="31"/>
      <c r="B86" s="40"/>
      <c r="C86" s="40"/>
      <c r="D86" s="40"/>
      <c r="E86" s="41"/>
      <c r="F86" s="40"/>
      <c r="G86" s="32"/>
      <c r="H86" s="33"/>
      <c r="I86" s="33"/>
      <c r="J86" s="34"/>
      <c r="K86" s="32"/>
      <c r="L86" s="33"/>
      <c r="M86" s="33"/>
      <c r="N86" s="35"/>
      <c r="O86" s="36"/>
      <c r="P86" s="37"/>
      <c r="Q86" s="37"/>
      <c r="R86" s="34"/>
      <c r="S86" s="34"/>
      <c r="T86" s="34"/>
      <c r="U86" s="33"/>
      <c r="V86" s="33"/>
      <c r="W86" s="38"/>
      <c r="X86" s="37"/>
      <c r="Y86" s="37"/>
      <c r="Z86" s="32"/>
      <c r="AA86" s="32"/>
      <c r="AB86" s="32"/>
      <c r="AC86" s="39"/>
      <c r="AD86" s="32"/>
      <c r="AE86" s="40"/>
      <c r="AF86" s="40"/>
    </row>
    <row r="87" spans="1:32" x14ac:dyDescent="0.2">
      <c r="A87" s="31"/>
      <c r="B87" s="40"/>
      <c r="C87" s="40"/>
      <c r="D87" s="40"/>
      <c r="E87" s="41"/>
      <c r="F87" s="40"/>
      <c r="G87" s="32"/>
      <c r="H87" s="33"/>
      <c r="I87" s="33"/>
      <c r="J87" s="34"/>
      <c r="K87" s="32"/>
      <c r="L87" s="33"/>
      <c r="M87" s="33"/>
      <c r="N87" s="35"/>
      <c r="O87" s="36"/>
      <c r="P87" s="37"/>
      <c r="Q87" s="37"/>
      <c r="R87" s="34"/>
      <c r="S87" s="34"/>
      <c r="T87" s="34"/>
      <c r="U87" s="33"/>
      <c r="V87" s="33"/>
      <c r="W87" s="38"/>
      <c r="X87" s="37"/>
      <c r="Y87" s="37"/>
      <c r="Z87" s="32"/>
      <c r="AA87" s="32"/>
      <c r="AB87" s="32"/>
      <c r="AC87" s="39"/>
      <c r="AD87" s="32"/>
      <c r="AE87" s="40"/>
      <c r="AF87" s="40"/>
    </row>
    <row r="88" spans="1:32" x14ac:dyDescent="0.2">
      <c r="A88" s="31"/>
      <c r="B88" s="40"/>
      <c r="C88" s="40"/>
      <c r="D88" s="40"/>
      <c r="E88" s="41"/>
      <c r="F88" s="40"/>
      <c r="G88" s="32"/>
      <c r="H88" s="33"/>
      <c r="I88" s="33"/>
      <c r="J88" s="34"/>
      <c r="K88" s="32"/>
      <c r="L88" s="33"/>
      <c r="M88" s="33"/>
      <c r="N88" s="35"/>
      <c r="O88" s="36"/>
      <c r="P88" s="37"/>
      <c r="Q88" s="37"/>
      <c r="R88" s="34"/>
      <c r="S88" s="34"/>
      <c r="T88" s="34"/>
      <c r="U88" s="33"/>
      <c r="V88" s="33"/>
      <c r="W88" s="38"/>
      <c r="X88" s="37"/>
      <c r="Y88" s="37"/>
      <c r="Z88" s="32"/>
      <c r="AA88" s="32"/>
      <c r="AB88" s="32"/>
      <c r="AC88" s="39"/>
      <c r="AD88" s="32"/>
      <c r="AE88" s="40"/>
      <c r="AF88" s="40"/>
    </row>
    <row r="89" spans="1:32" x14ac:dyDescent="0.2">
      <c r="A89" s="31"/>
      <c r="B89" s="40"/>
      <c r="C89" s="40"/>
      <c r="D89" s="40"/>
      <c r="E89" s="41"/>
      <c r="F89" s="40"/>
      <c r="G89" s="32"/>
      <c r="H89" s="33"/>
      <c r="I89" s="33"/>
      <c r="J89" s="34"/>
      <c r="K89" s="32"/>
      <c r="L89" s="33"/>
      <c r="M89" s="33"/>
      <c r="N89" s="35"/>
      <c r="O89" s="36"/>
      <c r="P89" s="37"/>
      <c r="Q89" s="37"/>
      <c r="R89" s="34"/>
      <c r="S89" s="34"/>
      <c r="T89" s="34"/>
      <c r="U89" s="33"/>
      <c r="V89" s="33"/>
      <c r="W89" s="38"/>
      <c r="X89" s="37"/>
      <c r="Y89" s="37"/>
      <c r="Z89" s="32"/>
      <c r="AA89" s="32"/>
      <c r="AB89" s="32"/>
      <c r="AC89" s="39"/>
      <c r="AD89" s="32"/>
      <c r="AE89" s="40"/>
      <c r="AF89" s="40"/>
    </row>
    <row r="90" spans="1:32" x14ac:dyDescent="0.2">
      <c r="A90" s="31"/>
      <c r="B90" s="40"/>
      <c r="C90" s="40"/>
      <c r="D90" s="40"/>
      <c r="E90" s="41"/>
      <c r="F90" s="40"/>
      <c r="G90" s="32"/>
      <c r="H90" s="33"/>
      <c r="I90" s="33"/>
      <c r="J90" s="34"/>
      <c r="K90" s="32"/>
      <c r="L90" s="33"/>
      <c r="M90" s="33"/>
      <c r="N90" s="35"/>
      <c r="O90" s="36"/>
      <c r="P90" s="37"/>
      <c r="Q90" s="37"/>
      <c r="R90" s="34"/>
      <c r="S90" s="34"/>
      <c r="T90" s="34"/>
      <c r="U90" s="33"/>
      <c r="V90" s="33"/>
      <c r="W90" s="38"/>
      <c r="X90" s="37"/>
      <c r="Y90" s="37"/>
      <c r="Z90" s="32"/>
      <c r="AA90" s="32"/>
      <c r="AB90" s="32"/>
      <c r="AC90" s="39"/>
      <c r="AD90" s="32"/>
      <c r="AE90" s="40"/>
      <c r="AF90" s="40"/>
    </row>
    <row r="91" spans="1:32" x14ac:dyDescent="0.2">
      <c r="A91" s="31"/>
      <c r="B91" s="40"/>
      <c r="C91" s="40"/>
      <c r="D91" s="40"/>
      <c r="E91" s="41"/>
      <c r="F91" s="40"/>
      <c r="G91" s="32"/>
      <c r="H91" s="33"/>
      <c r="I91" s="33"/>
      <c r="J91" s="34"/>
      <c r="K91" s="32"/>
      <c r="L91" s="33"/>
      <c r="M91" s="33"/>
      <c r="N91" s="35"/>
      <c r="O91" s="36"/>
      <c r="P91" s="37"/>
      <c r="Q91" s="37"/>
      <c r="R91" s="34"/>
      <c r="S91" s="34"/>
      <c r="T91" s="34"/>
      <c r="U91" s="33"/>
      <c r="V91" s="33"/>
      <c r="W91" s="38"/>
      <c r="X91" s="37"/>
      <c r="Y91" s="37"/>
      <c r="Z91" s="32"/>
      <c r="AA91" s="32"/>
      <c r="AB91" s="32"/>
      <c r="AC91" s="39"/>
      <c r="AD91" s="32"/>
      <c r="AE91" s="40"/>
      <c r="AF91" s="40"/>
    </row>
    <row r="92" spans="1:32" x14ac:dyDescent="0.2">
      <c r="A92" s="31"/>
      <c r="B92" s="40"/>
      <c r="C92" s="40"/>
      <c r="D92" s="40"/>
      <c r="E92" s="41"/>
      <c r="F92" s="40"/>
      <c r="G92" s="32"/>
      <c r="H92" s="33"/>
      <c r="I92" s="33"/>
      <c r="J92" s="34"/>
      <c r="K92" s="32"/>
      <c r="L92" s="33"/>
      <c r="M92" s="33"/>
      <c r="N92" s="35"/>
      <c r="O92" s="36"/>
      <c r="P92" s="37"/>
      <c r="Q92" s="37"/>
      <c r="R92" s="34"/>
      <c r="S92" s="34"/>
      <c r="T92" s="34"/>
      <c r="U92" s="33"/>
      <c r="V92" s="33"/>
      <c r="W92" s="38"/>
      <c r="X92" s="37"/>
      <c r="Y92" s="37"/>
      <c r="Z92" s="32"/>
      <c r="AA92" s="32"/>
      <c r="AB92" s="32"/>
      <c r="AC92" s="39"/>
      <c r="AD92" s="32"/>
      <c r="AE92" s="40"/>
      <c r="AF92" s="40"/>
    </row>
    <row r="93" spans="1:32" x14ac:dyDescent="0.2">
      <c r="A93" s="31"/>
      <c r="B93" s="40"/>
      <c r="C93" s="40"/>
      <c r="D93" s="40"/>
      <c r="E93" s="41"/>
      <c r="F93" s="40"/>
      <c r="G93" s="32"/>
      <c r="H93" s="33"/>
      <c r="I93" s="33"/>
      <c r="J93" s="34"/>
      <c r="K93" s="32"/>
      <c r="L93" s="33"/>
      <c r="M93" s="33"/>
      <c r="N93" s="35"/>
      <c r="O93" s="36"/>
      <c r="P93" s="37"/>
      <c r="Q93" s="37"/>
      <c r="R93" s="34"/>
      <c r="S93" s="34"/>
      <c r="T93" s="34"/>
      <c r="U93" s="33"/>
      <c r="V93" s="33"/>
      <c r="W93" s="38"/>
      <c r="X93" s="37"/>
      <c r="Y93" s="37"/>
      <c r="Z93" s="32"/>
      <c r="AA93" s="32"/>
      <c r="AB93" s="32"/>
      <c r="AC93" s="39"/>
      <c r="AD93" s="32"/>
      <c r="AE93" s="40"/>
      <c r="AF93" s="40"/>
    </row>
    <row r="94" spans="1:32" x14ac:dyDescent="0.2">
      <c r="A94" s="31"/>
      <c r="B94" s="40"/>
      <c r="C94" s="40"/>
      <c r="D94" s="40"/>
      <c r="E94" s="41"/>
      <c r="F94" s="40"/>
      <c r="G94" s="32"/>
      <c r="H94" s="33"/>
      <c r="I94" s="33"/>
      <c r="J94" s="34"/>
      <c r="K94" s="32"/>
      <c r="L94" s="33"/>
      <c r="M94" s="33"/>
      <c r="N94" s="35"/>
      <c r="O94" s="36"/>
      <c r="P94" s="37"/>
      <c r="Q94" s="37"/>
      <c r="R94" s="34"/>
      <c r="S94" s="34"/>
      <c r="T94" s="34"/>
      <c r="U94" s="33"/>
      <c r="V94" s="33"/>
      <c r="W94" s="38"/>
      <c r="X94" s="37"/>
      <c r="Y94" s="37"/>
      <c r="Z94" s="32"/>
      <c r="AA94" s="32"/>
      <c r="AB94" s="32"/>
      <c r="AC94" s="39"/>
      <c r="AD94" s="32"/>
      <c r="AE94" s="40"/>
      <c r="AF94" s="40"/>
    </row>
    <row r="95" spans="1:32" x14ac:dyDescent="0.2">
      <c r="A95" s="31"/>
      <c r="B95" s="40"/>
      <c r="C95" s="40"/>
      <c r="D95" s="40"/>
      <c r="E95" s="41"/>
      <c r="F95" s="40"/>
      <c r="G95" s="32"/>
      <c r="H95" s="33"/>
      <c r="I95" s="33"/>
      <c r="J95" s="34"/>
      <c r="K95" s="32"/>
      <c r="L95" s="33"/>
      <c r="M95" s="33"/>
      <c r="N95" s="35"/>
      <c r="O95" s="36"/>
      <c r="P95" s="37"/>
      <c r="Q95" s="37"/>
      <c r="R95" s="34"/>
      <c r="S95" s="34"/>
      <c r="T95" s="34"/>
      <c r="U95" s="33"/>
      <c r="V95" s="33"/>
      <c r="W95" s="38"/>
      <c r="X95" s="37"/>
      <c r="Y95" s="37"/>
      <c r="Z95" s="32"/>
      <c r="AA95" s="32"/>
      <c r="AB95" s="32"/>
      <c r="AC95" s="39"/>
      <c r="AD95" s="32"/>
      <c r="AE95" s="40"/>
      <c r="AF95" s="40"/>
    </row>
    <row r="96" spans="1:32" x14ac:dyDescent="0.2">
      <c r="A96" s="31"/>
      <c r="B96" s="40"/>
      <c r="C96" s="40"/>
      <c r="D96" s="40"/>
      <c r="E96" s="41"/>
      <c r="F96" s="40"/>
      <c r="G96" s="32"/>
      <c r="H96" s="33"/>
      <c r="I96" s="33"/>
      <c r="J96" s="34"/>
      <c r="K96" s="32"/>
      <c r="L96" s="33"/>
      <c r="M96" s="33"/>
      <c r="N96" s="35"/>
      <c r="O96" s="36"/>
      <c r="P96" s="37"/>
      <c r="Q96" s="37"/>
      <c r="R96" s="34"/>
      <c r="S96" s="34"/>
      <c r="T96" s="34"/>
      <c r="U96" s="33"/>
      <c r="V96" s="33"/>
      <c r="W96" s="38"/>
      <c r="X96" s="37"/>
      <c r="Y96" s="37"/>
      <c r="Z96" s="32"/>
      <c r="AA96" s="32"/>
      <c r="AB96" s="32"/>
      <c r="AC96" s="39"/>
      <c r="AD96" s="32"/>
      <c r="AE96" s="40"/>
      <c r="AF96" s="40"/>
    </row>
    <row r="97" spans="1:32" x14ac:dyDescent="0.2">
      <c r="A97" s="31"/>
      <c r="B97" s="40"/>
      <c r="C97" s="40"/>
      <c r="D97" s="40"/>
      <c r="E97" s="41"/>
      <c r="F97" s="40"/>
      <c r="G97" s="32"/>
      <c r="H97" s="33"/>
      <c r="I97" s="33"/>
      <c r="J97" s="34"/>
      <c r="K97" s="32"/>
      <c r="L97" s="33"/>
      <c r="M97" s="33"/>
      <c r="N97" s="35"/>
      <c r="O97" s="36"/>
      <c r="P97" s="37"/>
      <c r="Q97" s="37"/>
      <c r="R97" s="34"/>
      <c r="S97" s="34"/>
      <c r="T97" s="34"/>
      <c r="U97" s="33"/>
      <c r="V97" s="33"/>
      <c r="W97" s="38"/>
      <c r="X97" s="37"/>
      <c r="Y97" s="37"/>
      <c r="Z97" s="32"/>
      <c r="AA97" s="32"/>
      <c r="AB97" s="32"/>
      <c r="AC97" s="39"/>
      <c r="AD97" s="32"/>
      <c r="AE97" s="40"/>
      <c r="AF97" s="40"/>
    </row>
    <row r="98" spans="1:32" x14ac:dyDescent="0.2">
      <c r="A98" s="31"/>
      <c r="B98" s="40"/>
      <c r="C98" s="40"/>
      <c r="D98" s="40"/>
      <c r="E98" s="41"/>
      <c r="F98" s="40"/>
      <c r="G98" s="32"/>
      <c r="H98" s="33"/>
      <c r="I98" s="33"/>
      <c r="J98" s="34"/>
      <c r="K98" s="32"/>
      <c r="L98" s="33"/>
      <c r="M98" s="33"/>
      <c r="N98" s="35"/>
      <c r="O98" s="36"/>
      <c r="P98" s="37"/>
      <c r="Q98" s="37"/>
      <c r="R98" s="34"/>
      <c r="S98" s="34"/>
      <c r="T98" s="34"/>
      <c r="U98" s="33"/>
      <c r="V98" s="33"/>
      <c r="W98" s="38"/>
      <c r="X98" s="37"/>
      <c r="Y98" s="37"/>
      <c r="Z98" s="32"/>
      <c r="AA98" s="32"/>
      <c r="AB98" s="32"/>
      <c r="AC98" s="39"/>
      <c r="AD98" s="32"/>
      <c r="AE98" s="40"/>
      <c r="AF98" s="40"/>
    </row>
    <row r="99" spans="1:32" x14ac:dyDescent="0.2">
      <c r="A99" s="31"/>
      <c r="B99" s="40"/>
      <c r="C99" s="40"/>
      <c r="D99" s="40"/>
      <c r="E99" s="41"/>
      <c r="F99" s="40"/>
      <c r="G99" s="32"/>
      <c r="H99" s="33"/>
      <c r="I99" s="33"/>
      <c r="J99" s="34"/>
      <c r="K99" s="32"/>
      <c r="L99" s="33"/>
      <c r="M99" s="33"/>
      <c r="N99" s="35"/>
      <c r="O99" s="36"/>
      <c r="P99" s="37"/>
      <c r="Q99" s="37"/>
      <c r="R99" s="34"/>
      <c r="S99" s="34"/>
      <c r="T99" s="34"/>
      <c r="U99" s="33"/>
      <c r="V99" s="33"/>
      <c r="W99" s="38"/>
      <c r="X99" s="37"/>
      <c r="Y99" s="37"/>
      <c r="Z99" s="32"/>
      <c r="AA99" s="32"/>
      <c r="AB99" s="32"/>
      <c r="AC99" s="39"/>
      <c r="AD99" s="32"/>
      <c r="AE99" s="40"/>
      <c r="AF99" s="40"/>
    </row>
    <row r="100" spans="1:32" x14ac:dyDescent="0.2">
      <c r="A100" s="31"/>
      <c r="B100" s="40"/>
      <c r="C100" s="40"/>
      <c r="D100" s="40"/>
      <c r="E100" s="41"/>
      <c r="F100" s="40"/>
      <c r="G100" s="32"/>
      <c r="H100" s="33"/>
      <c r="I100" s="33"/>
      <c r="J100" s="34"/>
      <c r="K100" s="32"/>
      <c r="L100" s="33"/>
      <c r="M100" s="33"/>
      <c r="N100" s="35"/>
      <c r="O100" s="36"/>
      <c r="P100" s="37"/>
      <c r="Q100" s="37"/>
      <c r="R100" s="34"/>
      <c r="S100" s="34"/>
      <c r="T100" s="34"/>
      <c r="U100" s="33"/>
      <c r="V100" s="33"/>
      <c r="W100" s="38"/>
      <c r="X100" s="37"/>
      <c r="Y100" s="37"/>
      <c r="Z100" s="32"/>
      <c r="AA100" s="32"/>
      <c r="AB100" s="32"/>
      <c r="AC100" s="39"/>
      <c r="AD100" s="32"/>
      <c r="AE100" s="40"/>
      <c r="AF100" s="40"/>
    </row>
    <row r="101" spans="1:32" x14ac:dyDescent="0.2">
      <c r="A101" s="31"/>
      <c r="B101" s="40"/>
      <c r="C101" s="40"/>
      <c r="D101" s="40"/>
      <c r="E101" s="41"/>
      <c r="F101" s="40"/>
      <c r="G101" s="32"/>
      <c r="H101" s="33"/>
      <c r="I101" s="33"/>
      <c r="J101" s="34"/>
      <c r="K101" s="32"/>
      <c r="L101" s="33"/>
      <c r="M101" s="33"/>
      <c r="N101" s="35"/>
      <c r="O101" s="36"/>
      <c r="P101" s="37"/>
      <c r="Q101" s="37"/>
      <c r="R101" s="34"/>
      <c r="S101" s="34"/>
      <c r="T101" s="34"/>
      <c r="U101" s="33"/>
      <c r="V101" s="33"/>
      <c r="W101" s="38"/>
      <c r="X101" s="37"/>
      <c r="Y101" s="37"/>
      <c r="Z101" s="32"/>
      <c r="AA101" s="32"/>
      <c r="AB101" s="32"/>
      <c r="AC101" s="39"/>
      <c r="AD101" s="32"/>
      <c r="AE101" s="40"/>
      <c r="AF101" s="40"/>
    </row>
    <row r="102" spans="1:32" x14ac:dyDescent="0.2">
      <c r="A102" s="31"/>
      <c r="B102" s="40"/>
      <c r="C102" s="40"/>
      <c r="D102" s="40"/>
      <c r="E102" s="41"/>
      <c r="F102" s="40"/>
      <c r="G102" s="32"/>
      <c r="H102" s="33"/>
      <c r="I102" s="33"/>
      <c r="J102" s="34"/>
      <c r="K102" s="32"/>
      <c r="L102" s="33"/>
      <c r="M102" s="33"/>
      <c r="N102" s="35"/>
      <c r="O102" s="36"/>
      <c r="P102" s="37"/>
      <c r="Q102" s="37"/>
      <c r="R102" s="34"/>
      <c r="S102" s="34"/>
      <c r="T102" s="34"/>
      <c r="U102" s="33"/>
      <c r="V102" s="33"/>
      <c r="W102" s="38"/>
      <c r="X102" s="37"/>
      <c r="Y102" s="37"/>
      <c r="Z102" s="32"/>
      <c r="AA102" s="32"/>
      <c r="AB102" s="32"/>
      <c r="AC102" s="39"/>
      <c r="AD102" s="32"/>
      <c r="AE102" s="40"/>
      <c r="AF102" s="40"/>
    </row>
    <row r="103" spans="1:32" x14ac:dyDescent="0.2">
      <c r="A103" s="31"/>
      <c r="B103" s="40"/>
      <c r="C103" s="40"/>
      <c r="D103" s="40"/>
      <c r="E103" s="41"/>
      <c r="F103" s="40"/>
      <c r="G103" s="32"/>
      <c r="H103" s="33"/>
      <c r="I103" s="33"/>
      <c r="J103" s="34"/>
      <c r="K103" s="32"/>
      <c r="L103" s="33"/>
      <c r="M103" s="33"/>
      <c r="N103" s="35"/>
      <c r="O103" s="36"/>
      <c r="P103" s="37"/>
      <c r="Q103" s="37"/>
      <c r="R103" s="34"/>
      <c r="S103" s="34"/>
      <c r="T103" s="34"/>
      <c r="U103" s="33"/>
      <c r="V103" s="33"/>
      <c r="W103" s="38"/>
      <c r="X103" s="37"/>
      <c r="Y103" s="37"/>
      <c r="Z103" s="32"/>
      <c r="AA103" s="32"/>
      <c r="AB103" s="32"/>
      <c r="AC103" s="39"/>
      <c r="AD103" s="32"/>
      <c r="AE103" s="40"/>
      <c r="AF103" s="40"/>
    </row>
    <row r="104" spans="1:32" x14ac:dyDescent="0.2">
      <c r="A104" s="31"/>
      <c r="B104" s="40"/>
      <c r="C104" s="40"/>
      <c r="D104" s="40"/>
      <c r="E104" s="41"/>
      <c r="F104" s="40"/>
      <c r="G104" s="32"/>
      <c r="H104" s="33"/>
      <c r="I104" s="33"/>
      <c r="J104" s="34"/>
      <c r="K104" s="32"/>
      <c r="L104" s="33"/>
      <c r="M104" s="33"/>
      <c r="N104" s="35"/>
      <c r="O104" s="36"/>
      <c r="P104" s="37"/>
      <c r="Q104" s="37"/>
      <c r="R104" s="34"/>
      <c r="S104" s="34"/>
      <c r="T104" s="34"/>
      <c r="U104" s="33"/>
      <c r="V104" s="33"/>
      <c r="W104" s="38"/>
      <c r="X104" s="37"/>
      <c r="Y104" s="37"/>
      <c r="Z104" s="32"/>
      <c r="AA104" s="32"/>
      <c r="AB104" s="32"/>
      <c r="AC104" s="39"/>
      <c r="AD104" s="32"/>
      <c r="AE104" s="40"/>
      <c r="AF104" s="40"/>
    </row>
    <row r="105" spans="1:32" x14ac:dyDescent="0.2">
      <c r="A105" s="31"/>
      <c r="B105" s="40"/>
      <c r="C105" s="40"/>
      <c r="D105" s="40"/>
      <c r="E105" s="41"/>
      <c r="F105" s="40"/>
      <c r="G105" s="32"/>
      <c r="H105" s="33"/>
      <c r="I105" s="33"/>
      <c r="J105" s="34"/>
      <c r="K105" s="32"/>
      <c r="L105" s="33"/>
      <c r="M105" s="33"/>
      <c r="N105" s="35"/>
      <c r="O105" s="36"/>
      <c r="P105" s="37"/>
      <c r="Q105" s="37"/>
      <c r="R105" s="34"/>
      <c r="S105" s="34"/>
      <c r="T105" s="34"/>
      <c r="U105" s="33"/>
      <c r="V105" s="33"/>
      <c r="W105" s="38"/>
      <c r="X105" s="37"/>
      <c r="Y105" s="37"/>
      <c r="Z105" s="32"/>
      <c r="AA105" s="32"/>
      <c r="AB105" s="32"/>
      <c r="AC105" s="39"/>
      <c r="AD105" s="32"/>
      <c r="AE105" s="40"/>
      <c r="AF105" s="40"/>
    </row>
    <row r="106" spans="1:32" x14ac:dyDescent="0.2">
      <c r="A106" s="31"/>
      <c r="B106" s="40"/>
      <c r="C106" s="40"/>
      <c r="D106" s="40"/>
      <c r="E106" s="41"/>
      <c r="F106" s="40"/>
      <c r="G106" s="32"/>
      <c r="H106" s="33"/>
      <c r="I106" s="33"/>
      <c r="J106" s="34"/>
      <c r="K106" s="32"/>
      <c r="L106" s="33"/>
      <c r="M106" s="33"/>
      <c r="N106" s="35"/>
      <c r="O106" s="36"/>
      <c r="P106" s="37"/>
      <c r="Q106" s="37"/>
      <c r="R106" s="34"/>
      <c r="S106" s="34"/>
      <c r="T106" s="34"/>
      <c r="U106" s="33"/>
      <c r="V106" s="33"/>
      <c r="W106" s="38"/>
      <c r="X106" s="37"/>
      <c r="Y106" s="37"/>
      <c r="Z106" s="32"/>
      <c r="AA106" s="32"/>
      <c r="AB106" s="32"/>
      <c r="AC106" s="39"/>
      <c r="AD106" s="32"/>
      <c r="AE106" s="40"/>
      <c r="AF106" s="40"/>
    </row>
    <row r="107" spans="1:32" x14ac:dyDescent="0.2">
      <c r="A107" s="31"/>
      <c r="B107" s="40"/>
      <c r="C107" s="40"/>
      <c r="D107" s="40"/>
      <c r="E107" s="41"/>
      <c r="F107" s="40"/>
      <c r="G107" s="32"/>
      <c r="H107" s="33"/>
      <c r="I107" s="33"/>
      <c r="J107" s="34"/>
      <c r="K107" s="32"/>
      <c r="L107" s="33"/>
      <c r="M107" s="33"/>
      <c r="N107" s="35"/>
      <c r="O107" s="36"/>
      <c r="P107" s="37"/>
      <c r="Q107" s="37"/>
      <c r="R107" s="34"/>
      <c r="S107" s="34"/>
      <c r="T107" s="34"/>
      <c r="U107" s="33"/>
      <c r="V107" s="33"/>
      <c r="W107" s="38"/>
      <c r="X107" s="37"/>
      <c r="Y107" s="37"/>
      <c r="Z107" s="32"/>
      <c r="AA107" s="32"/>
      <c r="AB107" s="32"/>
      <c r="AC107" s="39"/>
      <c r="AD107" s="32"/>
      <c r="AE107" s="40"/>
      <c r="AF107" s="40"/>
    </row>
    <row r="108" spans="1:32" x14ac:dyDescent="0.2">
      <c r="A108" s="31"/>
      <c r="B108" s="40"/>
      <c r="C108" s="40"/>
      <c r="D108" s="40"/>
      <c r="E108" s="41"/>
      <c r="F108" s="40"/>
      <c r="G108" s="32"/>
      <c r="H108" s="33"/>
      <c r="I108" s="33"/>
      <c r="J108" s="34"/>
      <c r="K108" s="32"/>
      <c r="L108" s="33"/>
      <c r="M108" s="33"/>
      <c r="N108" s="35"/>
      <c r="O108" s="36"/>
      <c r="P108" s="37"/>
      <c r="Q108" s="37"/>
      <c r="R108" s="34"/>
      <c r="S108" s="34"/>
      <c r="T108" s="34"/>
      <c r="U108" s="33"/>
      <c r="V108" s="33"/>
      <c r="W108" s="38"/>
      <c r="X108" s="37"/>
      <c r="Y108" s="37"/>
      <c r="Z108" s="32"/>
      <c r="AA108" s="32"/>
      <c r="AB108" s="32"/>
      <c r="AC108" s="39"/>
      <c r="AD108" s="32"/>
      <c r="AE108" s="40"/>
      <c r="AF108" s="40"/>
    </row>
    <row r="109" spans="1:32" x14ac:dyDescent="0.2">
      <c r="A109" s="31"/>
      <c r="B109" s="40"/>
      <c r="C109" s="40"/>
      <c r="D109" s="40"/>
      <c r="E109" s="41"/>
      <c r="F109" s="40"/>
      <c r="G109" s="32"/>
      <c r="H109" s="33"/>
      <c r="I109" s="33"/>
      <c r="J109" s="34"/>
      <c r="K109" s="32"/>
      <c r="L109" s="33"/>
      <c r="M109" s="33"/>
      <c r="N109" s="35"/>
      <c r="O109" s="36"/>
      <c r="P109" s="37"/>
      <c r="Q109" s="37"/>
      <c r="R109" s="34"/>
      <c r="S109" s="34"/>
      <c r="T109" s="34"/>
      <c r="U109" s="33"/>
      <c r="V109" s="33"/>
      <c r="W109" s="38"/>
      <c r="X109" s="37"/>
      <c r="Y109" s="37"/>
      <c r="Z109" s="32"/>
      <c r="AA109" s="32"/>
      <c r="AB109" s="32"/>
      <c r="AC109" s="39"/>
      <c r="AD109" s="32"/>
      <c r="AE109" s="40"/>
      <c r="AF109" s="40"/>
    </row>
    <row r="110" spans="1:32" x14ac:dyDescent="0.2">
      <c r="A110" s="31"/>
      <c r="B110" s="40"/>
      <c r="C110" s="40"/>
      <c r="D110" s="40"/>
      <c r="E110" s="41"/>
      <c r="F110" s="40"/>
      <c r="G110" s="32"/>
      <c r="H110" s="33"/>
      <c r="I110" s="33"/>
      <c r="J110" s="34"/>
      <c r="K110" s="32"/>
      <c r="L110" s="33"/>
      <c r="M110" s="33"/>
      <c r="N110" s="35"/>
      <c r="O110" s="36"/>
      <c r="P110" s="37"/>
      <c r="Q110" s="37"/>
      <c r="R110" s="34"/>
      <c r="S110" s="34"/>
      <c r="T110" s="34"/>
      <c r="U110" s="33"/>
      <c r="V110" s="33"/>
      <c r="W110" s="38"/>
      <c r="X110" s="37"/>
      <c r="Y110" s="37"/>
      <c r="Z110" s="32"/>
      <c r="AA110" s="32"/>
      <c r="AB110" s="32"/>
      <c r="AC110" s="39"/>
      <c r="AD110" s="32"/>
      <c r="AE110" s="40"/>
      <c r="AF110" s="40"/>
    </row>
    <row r="111" spans="1:32" x14ac:dyDescent="0.2">
      <c r="A111" s="31"/>
      <c r="B111" s="40"/>
      <c r="C111" s="40"/>
      <c r="D111" s="40"/>
      <c r="E111" s="41"/>
      <c r="F111" s="40"/>
      <c r="G111" s="32"/>
      <c r="H111" s="33"/>
      <c r="I111" s="33"/>
      <c r="J111" s="34"/>
      <c r="K111" s="32"/>
      <c r="L111" s="33"/>
      <c r="M111" s="33"/>
      <c r="N111" s="35"/>
      <c r="O111" s="36"/>
      <c r="P111" s="37"/>
      <c r="Q111" s="37"/>
      <c r="R111" s="34"/>
      <c r="S111" s="34"/>
      <c r="T111" s="34"/>
      <c r="U111" s="33"/>
      <c r="V111" s="33"/>
      <c r="W111" s="38"/>
      <c r="X111" s="37"/>
      <c r="Y111" s="37"/>
      <c r="Z111" s="32"/>
      <c r="AA111" s="32"/>
      <c r="AB111" s="32"/>
      <c r="AC111" s="39"/>
      <c r="AD111" s="32"/>
      <c r="AE111" s="40"/>
      <c r="AF111" s="40"/>
    </row>
    <row r="112" spans="1:32" x14ac:dyDescent="0.2">
      <c r="A112" s="31"/>
      <c r="B112" s="40"/>
      <c r="C112" s="40"/>
      <c r="D112" s="40"/>
      <c r="E112" s="41"/>
      <c r="F112" s="40"/>
      <c r="G112" s="32"/>
      <c r="H112" s="33"/>
      <c r="I112" s="33"/>
      <c r="J112" s="34"/>
      <c r="K112" s="32"/>
      <c r="L112" s="33"/>
      <c r="M112" s="33"/>
      <c r="N112" s="35"/>
      <c r="O112" s="36"/>
      <c r="P112" s="37"/>
      <c r="Q112" s="37"/>
      <c r="R112" s="34"/>
      <c r="S112" s="34"/>
      <c r="T112" s="34"/>
      <c r="U112" s="33"/>
      <c r="V112" s="33"/>
      <c r="W112" s="38"/>
      <c r="X112" s="37"/>
      <c r="Y112" s="37"/>
      <c r="Z112" s="32"/>
      <c r="AA112" s="32"/>
      <c r="AB112" s="32"/>
      <c r="AC112" s="39"/>
      <c r="AD112" s="32"/>
      <c r="AE112" s="40"/>
      <c r="AF112" s="40"/>
    </row>
    <row r="113" spans="1:32" x14ac:dyDescent="0.2">
      <c r="A113" s="31"/>
      <c r="B113" s="40"/>
      <c r="C113" s="40"/>
      <c r="D113" s="40"/>
      <c r="E113" s="41"/>
      <c r="F113" s="40"/>
      <c r="G113" s="32"/>
      <c r="H113" s="33"/>
      <c r="I113" s="33"/>
      <c r="J113" s="34"/>
      <c r="K113" s="32"/>
      <c r="L113" s="33"/>
      <c r="M113" s="33"/>
      <c r="N113" s="35"/>
      <c r="O113" s="36"/>
      <c r="P113" s="37"/>
      <c r="Q113" s="37"/>
      <c r="R113" s="34"/>
      <c r="S113" s="34"/>
      <c r="T113" s="34"/>
      <c r="U113" s="33"/>
      <c r="V113" s="33"/>
      <c r="W113" s="38"/>
      <c r="X113" s="37"/>
      <c r="Y113" s="37"/>
      <c r="Z113" s="32"/>
      <c r="AA113" s="32"/>
      <c r="AB113" s="32"/>
      <c r="AC113" s="39"/>
      <c r="AD113" s="32"/>
      <c r="AE113" s="40"/>
      <c r="AF113" s="40"/>
    </row>
    <row r="114" spans="1:32" x14ac:dyDescent="0.2">
      <c r="A114" s="31"/>
      <c r="B114" s="40"/>
      <c r="C114" s="40"/>
      <c r="D114" s="40"/>
      <c r="E114" s="41"/>
      <c r="F114" s="40"/>
      <c r="G114" s="32"/>
      <c r="H114" s="33"/>
      <c r="I114" s="33"/>
      <c r="J114" s="34"/>
      <c r="K114" s="32"/>
      <c r="L114" s="33"/>
      <c r="M114" s="33"/>
      <c r="N114" s="35"/>
      <c r="O114" s="36"/>
      <c r="P114" s="37"/>
      <c r="Q114" s="37"/>
      <c r="R114" s="34"/>
      <c r="S114" s="34"/>
      <c r="T114" s="34"/>
      <c r="U114" s="33"/>
      <c r="V114" s="33"/>
      <c r="W114" s="38"/>
      <c r="X114" s="37"/>
      <c r="Y114" s="37"/>
      <c r="Z114" s="32"/>
      <c r="AA114" s="32"/>
      <c r="AB114" s="32"/>
      <c r="AC114" s="39"/>
      <c r="AD114" s="32"/>
      <c r="AE114" s="40"/>
      <c r="AF114" s="40"/>
    </row>
    <row r="115" spans="1:32" x14ac:dyDescent="0.2">
      <c r="A115" s="31"/>
      <c r="B115" s="40"/>
      <c r="C115" s="40"/>
      <c r="D115" s="40"/>
      <c r="E115" s="41"/>
      <c r="F115" s="40"/>
      <c r="G115" s="32"/>
      <c r="H115" s="33"/>
      <c r="I115" s="33"/>
      <c r="J115" s="34"/>
      <c r="K115" s="32"/>
      <c r="L115" s="33"/>
      <c r="M115" s="33"/>
      <c r="N115" s="35"/>
      <c r="O115" s="36"/>
      <c r="P115" s="37"/>
      <c r="Q115" s="37"/>
      <c r="R115" s="34"/>
      <c r="S115" s="34"/>
      <c r="T115" s="34"/>
      <c r="U115" s="33"/>
      <c r="V115" s="33"/>
      <c r="W115" s="38"/>
      <c r="X115" s="37"/>
      <c r="Y115" s="37"/>
      <c r="Z115" s="32"/>
      <c r="AA115" s="32"/>
      <c r="AB115" s="32"/>
      <c r="AC115" s="39"/>
      <c r="AD115" s="32"/>
      <c r="AE115" s="40"/>
      <c r="AF115" s="40"/>
    </row>
    <row r="116" spans="1:32" x14ac:dyDescent="0.2">
      <c r="A116" s="31"/>
      <c r="B116" s="40"/>
      <c r="C116" s="40"/>
      <c r="D116" s="40"/>
      <c r="E116" s="41"/>
      <c r="F116" s="40"/>
      <c r="G116" s="32"/>
      <c r="H116" s="33"/>
      <c r="I116" s="33"/>
      <c r="J116" s="34"/>
      <c r="K116" s="32"/>
      <c r="L116" s="33"/>
      <c r="M116" s="33"/>
      <c r="N116" s="35"/>
      <c r="O116" s="36"/>
      <c r="P116" s="37"/>
      <c r="Q116" s="37"/>
      <c r="R116" s="34"/>
      <c r="S116" s="34"/>
      <c r="T116" s="34"/>
      <c r="U116" s="33"/>
      <c r="V116" s="33"/>
      <c r="W116" s="38"/>
      <c r="X116" s="37"/>
      <c r="Y116" s="37"/>
      <c r="Z116" s="32"/>
      <c r="AA116" s="32"/>
      <c r="AB116" s="32"/>
      <c r="AC116" s="39"/>
      <c r="AD116" s="32"/>
      <c r="AE116" s="40"/>
      <c r="AF116" s="40"/>
    </row>
    <row r="117" spans="1:32" x14ac:dyDescent="0.2">
      <c r="A117" s="31"/>
      <c r="B117" s="40"/>
      <c r="C117" s="40"/>
      <c r="D117" s="40"/>
      <c r="E117" s="41"/>
      <c r="F117" s="40"/>
      <c r="G117" s="32"/>
      <c r="H117" s="33"/>
      <c r="I117" s="33"/>
      <c r="J117" s="34"/>
      <c r="K117" s="32"/>
      <c r="L117" s="33"/>
      <c r="M117" s="33"/>
      <c r="N117" s="35"/>
      <c r="O117" s="36"/>
      <c r="P117" s="37"/>
      <c r="Q117" s="37"/>
      <c r="R117" s="34"/>
      <c r="S117" s="34"/>
      <c r="T117" s="34"/>
      <c r="U117" s="33"/>
      <c r="V117" s="33"/>
      <c r="W117" s="38"/>
      <c r="X117" s="37"/>
      <c r="Y117" s="37"/>
      <c r="Z117" s="32"/>
      <c r="AA117" s="32"/>
      <c r="AB117" s="32"/>
      <c r="AC117" s="39"/>
      <c r="AD117" s="32"/>
      <c r="AE117" s="40"/>
      <c r="AF117" s="40"/>
    </row>
    <row r="118" spans="1:32" x14ac:dyDescent="0.2">
      <c r="A118" s="31"/>
      <c r="B118" s="40"/>
      <c r="C118" s="40"/>
      <c r="D118" s="40"/>
      <c r="E118" s="41"/>
      <c r="F118" s="40"/>
      <c r="G118" s="32"/>
      <c r="H118" s="33"/>
      <c r="I118" s="33"/>
      <c r="J118" s="34"/>
      <c r="K118" s="32"/>
      <c r="L118" s="33"/>
      <c r="M118" s="33"/>
      <c r="N118" s="35"/>
      <c r="O118" s="36"/>
      <c r="P118" s="37"/>
      <c r="Q118" s="37"/>
      <c r="R118" s="34"/>
      <c r="S118" s="34"/>
      <c r="T118" s="34"/>
      <c r="U118" s="33"/>
      <c r="V118" s="33"/>
      <c r="W118" s="38"/>
      <c r="X118" s="37"/>
      <c r="Y118" s="37"/>
      <c r="Z118" s="32"/>
      <c r="AA118" s="32"/>
      <c r="AB118" s="32"/>
      <c r="AC118" s="39"/>
      <c r="AD118" s="32"/>
      <c r="AE118" s="40"/>
      <c r="AF118" s="40"/>
    </row>
    <row r="119" spans="1:32" x14ac:dyDescent="0.2">
      <c r="A119" s="40"/>
      <c r="B119" s="40"/>
      <c r="C119" s="40"/>
      <c r="D119" s="40"/>
      <c r="E119" s="41"/>
      <c r="F119" s="40"/>
      <c r="G119" s="32"/>
      <c r="H119" s="33"/>
      <c r="I119" s="33"/>
      <c r="J119" s="34"/>
      <c r="K119" s="32"/>
      <c r="L119" s="33"/>
      <c r="M119" s="33"/>
      <c r="N119" s="35"/>
      <c r="O119" s="36"/>
      <c r="P119" s="37"/>
      <c r="Q119" s="37"/>
      <c r="R119" s="34"/>
      <c r="S119" s="34"/>
      <c r="T119" s="34"/>
      <c r="U119" s="33"/>
      <c r="V119" s="33"/>
      <c r="W119" s="38"/>
      <c r="X119" s="37"/>
      <c r="Y119" s="37"/>
      <c r="Z119" s="32"/>
      <c r="AA119" s="32"/>
      <c r="AB119" s="32"/>
      <c r="AC119" s="39"/>
      <c r="AD119" s="32"/>
      <c r="AE119" s="40"/>
      <c r="AF119" s="40"/>
    </row>
    <row r="120" spans="1:32" x14ac:dyDescent="0.2">
      <c r="A120" s="40"/>
      <c r="B120" s="40"/>
      <c r="C120" s="40"/>
      <c r="D120" s="40"/>
      <c r="E120" s="41"/>
      <c r="F120" s="40"/>
      <c r="G120" s="32"/>
      <c r="H120" s="33"/>
      <c r="I120" s="33"/>
      <c r="J120" s="34"/>
      <c r="K120" s="32"/>
      <c r="L120" s="33"/>
      <c r="M120" s="33"/>
      <c r="N120" s="35"/>
      <c r="O120" s="36"/>
      <c r="P120" s="37"/>
      <c r="Q120" s="37"/>
      <c r="R120" s="34"/>
      <c r="S120" s="34"/>
      <c r="T120" s="34"/>
      <c r="U120" s="33"/>
      <c r="V120" s="33"/>
      <c r="W120" s="38"/>
      <c r="X120" s="37"/>
      <c r="Y120" s="37"/>
      <c r="Z120" s="32"/>
      <c r="AA120" s="32"/>
      <c r="AB120" s="32"/>
      <c r="AC120" s="39"/>
      <c r="AD120" s="32"/>
      <c r="AE120" s="40"/>
      <c r="AF120" s="40"/>
    </row>
    <row r="121" spans="1:32" x14ac:dyDescent="0.2">
      <c r="A121" s="40"/>
      <c r="B121" s="40"/>
      <c r="C121" s="40"/>
      <c r="D121" s="40"/>
      <c r="E121" s="41"/>
      <c r="F121" s="40"/>
      <c r="G121" s="32"/>
      <c r="H121" s="33"/>
      <c r="I121" s="33"/>
      <c r="J121" s="34"/>
      <c r="K121" s="32"/>
      <c r="L121" s="33"/>
      <c r="M121" s="33"/>
      <c r="N121" s="35"/>
      <c r="O121" s="36"/>
      <c r="P121" s="37"/>
      <c r="Q121" s="37"/>
      <c r="R121" s="34"/>
      <c r="S121" s="34"/>
      <c r="T121" s="34"/>
      <c r="U121" s="33"/>
      <c r="V121" s="33"/>
      <c r="W121" s="38"/>
      <c r="X121" s="37"/>
      <c r="Y121" s="37"/>
      <c r="Z121" s="32"/>
      <c r="AA121" s="32"/>
      <c r="AB121" s="32"/>
      <c r="AC121" s="39"/>
      <c r="AD121" s="32"/>
      <c r="AE121" s="40"/>
      <c r="AF121" s="40"/>
    </row>
    <row r="122" spans="1:32" x14ac:dyDescent="0.2">
      <c r="A122" s="40"/>
      <c r="B122" s="40"/>
      <c r="C122" s="40"/>
      <c r="D122" s="40"/>
      <c r="E122" s="41"/>
      <c r="F122" s="40"/>
      <c r="G122" s="32"/>
      <c r="H122" s="33"/>
      <c r="I122" s="33"/>
      <c r="J122" s="34"/>
      <c r="K122" s="32"/>
      <c r="L122" s="33"/>
      <c r="M122" s="33"/>
      <c r="N122" s="35"/>
      <c r="O122" s="36"/>
      <c r="P122" s="37"/>
      <c r="Q122" s="37"/>
      <c r="R122" s="34"/>
      <c r="S122" s="34"/>
      <c r="T122" s="34"/>
      <c r="U122" s="33"/>
      <c r="V122" s="33"/>
      <c r="W122" s="38"/>
      <c r="X122" s="37"/>
      <c r="Y122" s="37"/>
      <c r="Z122" s="32"/>
      <c r="AA122" s="32"/>
      <c r="AB122" s="32"/>
      <c r="AC122" s="39"/>
      <c r="AD122" s="32"/>
      <c r="AE122" s="40"/>
      <c r="AF122" s="40"/>
    </row>
    <row r="123" spans="1:32" x14ac:dyDescent="0.2">
      <c r="A123" s="40"/>
      <c r="B123" s="40"/>
      <c r="C123" s="40"/>
      <c r="D123" s="40"/>
      <c r="E123" s="41"/>
      <c r="F123" s="40"/>
      <c r="G123" s="32"/>
      <c r="H123" s="33"/>
      <c r="I123" s="33"/>
      <c r="J123" s="34"/>
      <c r="K123" s="32"/>
      <c r="L123" s="33"/>
      <c r="M123" s="33"/>
      <c r="N123" s="35"/>
      <c r="O123" s="36"/>
      <c r="P123" s="37"/>
      <c r="Q123" s="37"/>
      <c r="R123" s="34"/>
      <c r="S123" s="34"/>
      <c r="T123" s="34"/>
      <c r="U123" s="33"/>
      <c r="V123" s="33"/>
      <c r="W123" s="38"/>
      <c r="X123" s="37"/>
      <c r="Y123" s="37"/>
      <c r="Z123" s="32"/>
      <c r="AA123" s="32"/>
      <c r="AB123" s="32"/>
      <c r="AC123" s="39"/>
      <c r="AD123" s="32"/>
      <c r="AE123" s="40"/>
      <c r="AF123" s="40"/>
    </row>
    <row r="124" spans="1:32" x14ac:dyDescent="0.2">
      <c r="A124" s="40"/>
      <c r="B124" s="40"/>
      <c r="C124" s="40"/>
      <c r="D124" s="40"/>
      <c r="E124" s="41"/>
      <c r="F124" s="40"/>
      <c r="G124" s="32"/>
      <c r="H124" s="33"/>
      <c r="I124" s="33"/>
      <c r="J124" s="34"/>
      <c r="K124" s="32"/>
      <c r="L124" s="33"/>
      <c r="M124" s="33"/>
      <c r="N124" s="35"/>
      <c r="O124" s="36"/>
      <c r="P124" s="37"/>
      <c r="Q124" s="37"/>
      <c r="R124" s="34"/>
      <c r="S124" s="34"/>
      <c r="T124" s="34"/>
      <c r="U124" s="33"/>
      <c r="V124" s="33"/>
      <c r="W124" s="38"/>
      <c r="X124" s="37"/>
      <c r="Y124" s="37"/>
      <c r="Z124" s="32"/>
      <c r="AA124" s="32"/>
      <c r="AB124" s="32"/>
      <c r="AC124" s="39"/>
      <c r="AD124" s="32"/>
      <c r="AE124" s="40"/>
      <c r="AF124" s="40"/>
    </row>
    <row r="125" spans="1:32" x14ac:dyDescent="0.2">
      <c r="A125" s="40"/>
      <c r="B125" s="40"/>
      <c r="C125" s="40"/>
      <c r="D125" s="40"/>
      <c r="E125" s="41"/>
      <c r="F125" s="40"/>
      <c r="G125" s="32"/>
      <c r="H125" s="33"/>
      <c r="I125" s="33"/>
      <c r="J125" s="34"/>
      <c r="K125" s="32"/>
      <c r="L125" s="33"/>
      <c r="M125" s="33"/>
      <c r="N125" s="35"/>
      <c r="O125" s="36"/>
      <c r="P125" s="37"/>
      <c r="Q125" s="37"/>
      <c r="R125" s="34"/>
      <c r="S125" s="34"/>
      <c r="T125" s="34"/>
      <c r="U125" s="33"/>
      <c r="V125" s="33"/>
      <c r="W125" s="38"/>
      <c r="X125" s="37"/>
      <c r="Y125" s="37"/>
      <c r="Z125" s="32"/>
      <c r="AA125" s="32"/>
      <c r="AB125" s="32"/>
      <c r="AC125" s="39"/>
      <c r="AD125" s="32"/>
      <c r="AE125" s="40"/>
      <c r="AF125" s="40"/>
    </row>
    <row r="126" spans="1:32" x14ac:dyDescent="0.2">
      <c r="A126" s="40"/>
      <c r="B126" s="40"/>
      <c r="C126" s="40"/>
      <c r="D126" s="40"/>
      <c r="E126" s="41"/>
      <c r="F126" s="40"/>
      <c r="G126" s="32"/>
      <c r="H126" s="33"/>
      <c r="I126" s="33"/>
      <c r="J126" s="34"/>
      <c r="K126" s="32"/>
      <c r="L126" s="33"/>
      <c r="M126" s="33"/>
      <c r="N126" s="35"/>
      <c r="O126" s="36"/>
      <c r="P126" s="37"/>
      <c r="Q126" s="37"/>
      <c r="R126" s="34"/>
      <c r="S126" s="34"/>
      <c r="T126" s="34"/>
      <c r="U126" s="33"/>
      <c r="V126" s="33"/>
      <c r="W126" s="38"/>
      <c r="X126" s="37"/>
      <c r="Y126" s="37"/>
      <c r="Z126" s="32"/>
      <c r="AA126" s="32"/>
      <c r="AB126" s="32"/>
      <c r="AC126" s="39"/>
      <c r="AD126" s="32"/>
      <c r="AE126" s="40"/>
      <c r="AF126" s="40"/>
    </row>
    <row r="127" spans="1:32" x14ac:dyDescent="0.2">
      <c r="A127" s="40"/>
      <c r="B127" s="40"/>
      <c r="C127" s="40"/>
      <c r="D127" s="40"/>
      <c r="E127" s="41"/>
      <c r="F127" s="40"/>
      <c r="G127" s="32"/>
      <c r="H127" s="33"/>
      <c r="I127" s="33"/>
      <c r="J127" s="34"/>
      <c r="K127" s="32"/>
      <c r="L127" s="33"/>
      <c r="M127" s="33"/>
      <c r="N127" s="35"/>
      <c r="O127" s="36"/>
      <c r="P127" s="37"/>
      <c r="Q127" s="37"/>
      <c r="R127" s="34"/>
      <c r="S127" s="34"/>
      <c r="T127" s="34"/>
      <c r="U127" s="33"/>
      <c r="V127" s="33"/>
      <c r="W127" s="38"/>
      <c r="X127" s="37"/>
      <c r="Y127" s="37"/>
      <c r="Z127" s="32"/>
      <c r="AA127" s="32"/>
      <c r="AB127" s="32"/>
      <c r="AC127" s="39"/>
      <c r="AD127" s="32"/>
      <c r="AE127" s="40"/>
      <c r="AF127" s="40"/>
    </row>
    <row r="128" spans="1:32" x14ac:dyDescent="0.2">
      <c r="A128" s="40"/>
      <c r="B128" s="40"/>
      <c r="C128" s="40"/>
      <c r="D128" s="40"/>
      <c r="E128" s="41"/>
      <c r="F128" s="40"/>
      <c r="G128" s="32"/>
      <c r="H128" s="33"/>
      <c r="I128" s="33"/>
      <c r="J128" s="34"/>
      <c r="K128" s="32"/>
      <c r="L128" s="33"/>
      <c r="M128" s="33"/>
      <c r="N128" s="35"/>
      <c r="O128" s="36"/>
      <c r="P128" s="37"/>
      <c r="Q128" s="37"/>
      <c r="R128" s="34"/>
      <c r="S128" s="34"/>
      <c r="T128" s="34"/>
      <c r="U128" s="33"/>
      <c r="V128" s="33"/>
      <c r="W128" s="38"/>
      <c r="X128" s="37"/>
      <c r="Y128" s="37"/>
      <c r="Z128" s="32"/>
      <c r="AA128" s="32"/>
      <c r="AB128" s="32"/>
      <c r="AC128" s="39"/>
      <c r="AD128" s="32"/>
      <c r="AE128" s="40"/>
      <c r="AF128" s="40"/>
    </row>
    <row r="129" spans="1:32" x14ac:dyDescent="0.2">
      <c r="A129" s="40"/>
      <c r="B129" s="40"/>
      <c r="C129" s="40"/>
      <c r="D129" s="40"/>
      <c r="E129" s="41"/>
      <c r="F129" s="40"/>
      <c r="G129" s="32"/>
      <c r="H129" s="33"/>
      <c r="I129" s="33"/>
      <c r="J129" s="34"/>
      <c r="K129" s="32"/>
      <c r="L129" s="33"/>
      <c r="M129" s="33"/>
      <c r="N129" s="35"/>
      <c r="O129" s="36"/>
      <c r="P129" s="37"/>
      <c r="Q129" s="37"/>
      <c r="R129" s="34"/>
      <c r="S129" s="34"/>
      <c r="T129" s="34"/>
      <c r="U129" s="33"/>
      <c r="V129" s="33"/>
      <c r="W129" s="38"/>
      <c r="X129" s="37"/>
      <c r="Y129" s="37"/>
      <c r="Z129" s="32"/>
      <c r="AA129" s="32"/>
      <c r="AB129" s="32"/>
      <c r="AC129" s="39"/>
      <c r="AD129" s="32"/>
      <c r="AE129" s="40"/>
      <c r="AF129" s="40"/>
    </row>
    <row r="130" spans="1:32" x14ac:dyDescent="0.2">
      <c r="A130" s="40"/>
      <c r="B130" s="40"/>
      <c r="C130" s="40"/>
      <c r="D130" s="40"/>
      <c r="E130" s="41"/>
      <c r="F130" s="40"/>
      <c r="G130" s="32"/>
      <c r="H130" s="33"/>
      <c r="I130" s="33"/>
      <c r="J130" s="34"/>
      <c r="K130" s="32"/>
      <c r="L130" s="33"/>
      <c r="M130" s="33"/>
      <c r="N130" s="35"/>
      <c r="O130" s="36"/>
      <c r="P130" s="37"/>
      <c r="Q130" s="37"/>
      <c r="R130" s="34"/>
      <c r="S130" s="34"/>
      <c r="T130" s="34"/>
      <c r="U130" s="33"/>
      <c r="V130" s="33"/>
      <c r="W130" s="38"/>
      <c r="X130" s="37"/>
      <c r="Y130" s="37"/>
      <c r="Z130" s="32"/>
      <c r="AA130" s="32"/>
      <c r="AB130" s="32"/>
      <c r="AC130" s="39"/>
      <c r="AD130" s="32"/>
      <c r="AE130" s="40"/>
      <c r="AF130" s="40"/>
    </row>
    <row r="131" spans="1:32" x14ac:dyDescent="0.2">
      <c r="A131" s="40"/>
      <c r="B131" s="40"/>
      <c r="C131" s="40"/>
      <c r="D131" s="40"/>
      <c r="E131" s="41"/>
      <c r="F131" s="40"/>
      <c r="G131" s="32"/>
      <c r="H131" s="33"/>
      <c r="I131" s="33"/>
      <c r="J131" s="34"/>
      <c r="K131" s="32"/>
      <c r="L131" s="33"/>
      <c r="M131" s="33"/>
      <c r="N131" s="35"/>
      <c r="O131" s="36"/>
      <c r="P131" s="37"/>
      <c r="Q131" s="37"/>
      <c r="R131" s="34"/>
      <c r="S131" s="34"/>
      <c r="T131" s="34"/>
      <c r="U131" s="33"/>
      <c r="V131" s="33"/>
      <c r="W131" s="38"/>
      <c r="X131" s="37"/>
      <c r="Y131" s="37"/>
      <c r="Z131" s="32"/>
      <c r="AA131" s="32"/>
      <c r="AB131" s="32"/>
      <c r="AC131" s="39"/>
      <c r="AD131" s="32"/>
      <c r="AE131" s="40"/>
      <c r="AF131" s="40"/>
    </row>
    <row r="132" spans="1:32" x14ac:dyDescent="0.2">
      <c r="A132" s="40"/>
      <c r="B132" s="40"/>
      <c r="C132" s="40"/>
      <c r="D132" s="40"/>
      <c r="E132" s="41"/>
      <c r="F132" s="40"/>
      <c r="G132" s="32"/>
      <c r="H132" s="33"/>
      <c r="I132" s="33"/>
      <c r="J132" s="34"/>
      <c r="K132" s="32"/>
      <c r="L132" s="33"/>
      <c r="M132" s="33"/>
      <c r="N132" s="35"/>
      <c r="O132" s="36"/>
      <c r="P132" s="37"/>
      <c r="Q132" s="37"/>
      <c r="R132" s="34"/>
      <c r="S132" s="34"/>
      <c r="T132" s="34"/>
      <c r="U132" s="33"/>
      <c r="V132" s="33"/>
      <c r="W132" s="38"/>
      <c r="X132" s="37"/>
      <c r="Y132" s="37"/>
      <c r="Z132" s="32"/>
      <c r="AA132" s="32"/>
      <c r="AB132" s="32"/>
      <c r="AC132" s="39"/>
      <c r="AD132" s="32"/>
      <c r="AE132" s="40"/>
      <c r="AF132" s="40"/>
    </row>
    <row r="133" spans="1:32" x14ac:dyDescent="0.2">
      <c r="A133" s="40"/>
      <c r="B133" s="40"/>
      <c r="C133" s="40"/>
      <c r="D133" s="40"/>
      <c r="E133" s="41"/>
      <c r="F133" s="40"/>
      <c r="G133" s="32"/>
      <c r="H133" s="33"/>
      <c r="I133" s="33"/>
      <c r="J133" s="34"/>
      <c r="K133" s="32"/>
      <c r="L133" s="33"/>
      <c r="M133" s="33"/>
      <c r="N133" s="35"/>
      <c r="O133" s="36"/>
      <c r="P133" s="37"/>
      <c r="Q133" s="37"/>
      <c r="R133" s="34"/>
      <c r="S133" s="34"/>
      <c r="T133" s="34"/>
      <c r="U133" s="33"/>
      <c r="V133" s="33"/>
      <c r="W133" s="38"/>
      <c r="X133" s="37"/>
      <c r="Y133" s="37"/>
      <c r="Z133" s="32"/>
      <c r="AA133" s="32"/>
      <c r="AB133" s="32"/>
      <c r="AC133" s="39"/>
      <c r="AD133" s="32"/>
      <c r="AE133" s="40"/>
      <c r="AF133" s="40"/>
    </row>
    <row r="134" spans="1:32" x14ac:dyDescent="0.2">
      <c r="A134" s="40"/>
      <c r="B134" s="40"/>
      <c r="C134" s="40"/>
      <c r="D134" s="40"/>
      <c r="E134" s="41"/>
      <c r="F134" s="40"/>
      <c r="G134" s="32"/>
      <c r="H134" s="33"/>
      <c r="I134" s="33"/>
      <c r="J134" s="34"/>
      <c r="K134" s="32"/>
      <c r="L134" s="33"/>
      <c r="M134" s="33"/>
      <c r="N134" s="35"/>
      <c r="O134" s="36"/>
      <c r="P134" s="37"/>
      <c r="Q134" s="37"/>
      <c r="R134" s="34"/>
      <c r="S134" s="34"/>
      <c r="T134" s="34"/>
      <c r="U134" s="33"/>
      <c r="V134" s="33"/>
      <c r="W134" s="38"/>
      <c r="X134" s="37"/>
      <c r="Y134" s="37"/>
      <c r="Z134" s="32"/>
      <c r="AA134" s="32"/>
      <c r="AB134" s="32"/>
      <c r="AC134" s="39"/>
      <c r="AD134" s="32"/>
      <c r="AE134" s="40"/>
      <c r="AF134" s="40"/>
    </row>
    <row r="135" spans="1:32" x14ac:dyDescent="0.2">
      <c r="A135" s="40"/>
      <c r="B135" s="40"/>
      <c r="C135" s="40"/>
      <c r="D135" s="40"/>
      <c r="E135" s="41"/>
      <c r="F135" s="40"/>
      <c r="G135" s="32"/>
      <c r="H135" s="33"/>
      <c r="I135" s="33"/>
      <c r="J135" s="34"/>
      <c r="K135" s="32"/>
      <c r="L135" s="33"/>
      <c r="M135" s="33"/>
      <c r="N135" s="35"/>
      <c r="O135" s="36"/>
      <c r="P135" s="37"/>
      <c r="Q135" s="37"/>
      <c r="R135" s="34"/>
      <c r="S135" s="34"/>
      <c r="T135" s="34"/>
      <c r="U135" s="33"/>
      <c r="V135" s="33"/>
      <c r="W135" s="38"/>
      <c r="X135" s="37"/>
      <c r="Y135" s="37"/>
      <c r="Z135" s="32"/>
      <c r="AA135" s="32"/>
      <c r="AB135" s="32"/>
      <c r="AC135" s="39"/>
      <c r="AD135" s="32"/>
      <c r="AE135" s="40"/>
      <c r="AF135" s="40"/>
    </row>
    <row r="136" spans="1:32" x14ac:dyDescent="0.2">
      <c r="A136" s="40"/>
      <c r="B136" s="40"/>
      <c r="C136" s="40"/>
      <c r="D136" s="40"/>
      <c r="E136" s="41"/>
      <c r="F136" s="40"/>
      <c r="G136" s="32"/>
      <c r="H136" s="33"/>
      <c r="I136" s="33"/>
      <c r="J136" s="34"/>
      <c r="K136" s="32"/>
      <c r="L136" s="33"/>
      <c r="M136" s="33"/>
      <c r="N136" s="35"/>
      <c r="O136" s="36"/>
      <c r="P136" s="37"/>
      <c r="Q136" s="37"/>
      <c r="R136" s="34"/>
      <c r="S136" s="34"/>
      <c r="T136" s="34"/>
      <c r="U136" s="33"/>
      <c r="V136" s="33"/>
      <c r="W136" s="38"/>
      <c r="X136" s="37"/>
      <c r="Y136" s="37"/>
      <c r="Z136" s="32"/>
      <c r="AA136" s="32"/>
      <c r="AB136" s="32"/>
      <c r="AC136" s="39"/>
      <c r="AD136" s="32"/>
      <c r="AE136" s="40"/>
      <c r="AF136" s="40"/>
    </row>
    <row r="137" spans="1:32" x14ac:dyDescent="0.2">
      <c r="A137" s="40"/>
      <c r="B137" s="40"/>
      <c r="C137" s="40"/>
      <c r="D137" s="40"/>
      <c r="E137" s="41"/>
      <c r="F137" s="40"/>
      <c r="G137" s="32"/>
      <c r="H137" s="33"/>
      <c r="I137" s="33"/>
      <c r="J137" s="34"/>
      <c r="K137" s="32"/>
      <c r="L137" s="33"/>
      <c r="M137" s="33"/>
      <c r="N137" s="35"/>
      <c r="O137" s="36"/>
      <c r="P137" s="37"/>
      <c r="Q137" s="37"/>
      <c r="R137" s="34"/>
      <c r="S137" s="34"/>
      <c r="T137" s="34"/>
      <c r="U137" s="33"/>
      <c r="V137" s="33"/>
      <c r="W137" s="38"/>
      <c r="X137" s="37"/>
      <c r="Y137" s="37"/>
      <c r="Z137" s="32"/>
      <c r="AA137" s="32"/>
      <c r="AB137" s="32"/>
      <c r="AC137" s="39"/>
      <c r="AD137" s="32"/>
      <c r="AE137" s="40"/>
      <c r="AF137" s="40"/>
    </row>
    <row r="138" spans="1:32" x14ac:dyDescent="0.2">
      <c r="A138" s="40"/>
      <c r="B138" s="40"/>
      <c r="C138" s="40"/>
      <c r="D138" s="40"/>
      <c r="E138" s="41"/>
      <c r="F138" s="40"/>
      <c r="G138" s="32"/>
      <c r="H138" s="33"/>
      <c r="I138" s="33"/>
      <c r="J138" s="34"/>
      <c r="K138" s="32"/>
      <c r="L138" s="33"/>
      <c r="M138" s="33"/>
      <c r="N138" s="35"/>
      <c r="O138" s="36"/>
      <c r="P138" s="37"/>
      <c r="Q138" s="37"/>
      <c r="R138" s="34"/>
      <c r="S138" s="34"/>
      <c r="T138" s="34"/>
      <c r="U138" s="33"/>
      <c r="V138" s="33"/>
      <c r="W138" s="38"/>
      <c r="X138" s="37"/>
      <c r="Y138" s="37"/>
      <c r="Z138" s="32"/>
      <c r="AA138" s="32"/>
      <c r="AB138" s="32"/>
      <c r="AC138" s="39"/>
      <c r="AD138" s="32"/>
      <c r="AE138" s="40"/>
      <c r="AF138" s="40"/>
    </row>
    <row r="139" spans="1:32" x14ac:dyDescent="0.2">
      <c r="A139" s="40"/>
      <c r="B139" s="40"/>
      <c r="C139" s="40"/>
      <c r="D139" s="40"/>
      <c r="E139" s="41"/>
      <c r="F139" s="40"/>
      <c r="G139" s="32"/>
      <c r="H139" s="33"/>
      <c r="I139" s="33"/>
      <c r="J139" s="34"/>
      <c r="K139" s="32"/>
      <c r="L139" s="33"/>
      <c r="M139" s="33"/>
      <c r="N139" s="35"/>
      <c r="O139" s="36"/>
      <c r="P139" s="37"/>
      <c r="Q139" s="37"/>
      <c r="R139" s="34"/>
      <c r="S139" s="34"/>
      <c r="T139" s="34"/>
      <c r="U139" s="33"/>
      <c r="V139" s="33"/>
      <c r="W139" s="38"/>
      <c r="X139" s="37"/>
      <c r="Y139" s="37"/>
      <c r="Z139" s="32"/>
      <c r="AA139" s="32"/>
      <c r="AB139" s="32"/>
      <c r="AC139" s="39"/>
      <c r="AD139" s="32"/>
      <c r="AE139" s="40"/>
      <c r="AF139" s="40"/>
    </row>
    <row r="140" spans="1:32" x14ac:dyDescent="0.2">
      <c r="A140" s="40"/>
      <c r="B140" s="40"/>
      <c r="C140" s="40"/>
      <c r="D140" s="40"/>
      <c r="E140" s="41"/>
      <c r="F140" s="40"/>
      <c r="G140" s="32"/>
      <c r="H140" s="33"/>
      <c r="I140" s="33"/>
      <c r="J140" s="34"/>
      <c r="K140" s="32"/>
      <c r="L140" s="33"/>
      <c r="M140" s="33"/>
      <c r="N140" s="35"/>
      <c r="O140" s="36"/>
      <c r="P140" s="37"/>
      <c r="Q140" s="37"/>
      <c r="R140" s="34"/>
      <c r="S140" s="34"/>
      <c r="T140" s="34"/>
      <c r="U140" s="33"/>
      <c r="V140" s="33"/>
      <c r="W140" s="38"/>
      <c r="X140" s="37"/>
      <c r="Y140" s="37"/>
      <c r="Z140" s="32"/>
      <c r="AA140" s="32"/>
      <c r="AB140" s="32"/>
      <c r="AC140" s="39"/>
      <c r="AD140" s="32"/>
      <c r="AE140" s="40"/>
      <c r="AF140" s="40"/>
    </row>
    <row r="141" spans="1:32" x14ac:dyDescent="0.2">
      <c r="A141" s="40"/>
      <c r="B141" s="40"/>
      <c r="C141" s="40"/>
      <c r="D141" s="40"/>
      <c r="E141" s="41"/>
      <c r="F141" s="40"/>
      <c r="G141" s="32"/>
      <c r="H141" s="33"/>
      <c r="I141" s="33"/>
      <c r="J141" s="34"/>
      <c r="K141" s="32"/>
      <c r="L141" s="33"/>
      <c r="M141" s="33"/>
      <c r="N141" s="35"/>
      <c r="O141" s="36"/>
      <c r="P141" s="37"/>
      <c r="Q141" s="37"/>
      <c r="R141" s="34"/>
      <c r="S141" s="34"/>
      <c r="T141" s="34"/>
      <c r="U141" s="33"/>
      <c r="V141" s="33"/>
      <c r="W141" s="38"/>
      <c r="X141" s="37"/>
      <c r="Y141" s="37"/>
      <c r="Z141" s="32"/>
      <c r="AA141" s="32"/>
      <c r="AB141" s="32"/>
      <c r="AC141" s="39"/>
      <c r="AD141" s="32"/>
      <c r="AE141" s="40"/>
      <c r="AF141" s="40"/>
    </row>
    <row r="142" spans="1:32" x14ac:dyDescent="0.2">
      <c r="A142" s="40"/>
      <c r="B142" s="40"/>
      <c r="C142" s="40"/>
      <c r="D142" s="40"/>
      <c r="E142" s="41"/>
      <c r="F142" s="40"/>
      <c r="G142" s="32"/>
      <c r="H142" s="33"/>
      <c r="I142" s="33"/>
      <c r="J142" s="34"/>
      <c r="K142" s="32"/>
      <c r="L142" s="33"/>
      <c r="M142" s="33"/>
      <c r="N142" s="35"/>
      <c r="O142" s="36"/>
      <c r="P142" s="37"/>
      <c r="Q142" s="37"/>
      <c r="R142" s="34"/>
      <c r="S142" s="34"/>
      <c r="T142" s="34"/>
      <c r="U142" s="33"/>
      <c r="V142" s="33"/>
      <c r="W142" s="38"/>
      <c r="X142" s="37"/>
      <c r="Y142" s="37"/>
      <c r="Z142" s="32"/>
      <c r="AA142" s="32"/>
      <c r="AB142" s="32"/>
      <c r="AC142" s="39"/>
      <c r="AD142" s="32"/>
      <c r="AE142" s="40"/>
      <c r="AF142" s="40"/>
    </row>
    <row r="143" spans="1:32" x14ac:dyDescent="0.2">
      <c r="A143" s="40"/>
      <c r="B143" s="40"/>
      <c r="C143" s="40"/>
      <c r="D143" s="40"/>
      <c r="E143" s="41"/>
      <c r="F143" s="40"/>
      <c r="G143" s="32"/>
      <c r="H143" s="33"/>
      <c r="I143" s="33"/>
      <c r="J143" s="34"/>
      <c r="K143" s="32"/>
      <c r="L143" s="33"/>
      <c r="M143" s="33"/>
      <c r="N143" s="35"/>
      <c r="O143" s="36"/>
      <c r="P143" s="37"/>
      <c r="Q143" s="37"/>
      <c r="R143" s="34"/>
      <c r="S143" s="34"/>
      <c r="T143" s="34"/>
      <c r="U143" s="33"/>
      <c r="V143" s="33"/>
      <c r="W143" s="38"/>
      <c r="X143" s="37"/>
      <c r="Y143" s="37"/>
      <c r="Z143" s="32"/>
      <c r="AA143" s="32"/>
      <c r="AB143" s="32"/>
      <c r="AC143" s="39"/>
      <c r="AD143" s="32"/>
      <c r="AE143" s="40"/>
      <c r="AF143" s="40"/>
    </row>
    <row r="144" spans="1:32" x14ac:dyDescent="0.2">
      <c r="A144" s="40"/>
      <c r="B144" s="40"/>
      <c r="C144" s="40"/>
      <c r="D144" s="40"/>
      <c r="E144" s="41"/>
      <c r="F144" s="40"/>
      <c r="G144" s="32"/>
      <c r="H144" s="33"/>
      <c r="I144" s="33"/>
      <c r="J144" s="34"/>
      <c r="K144" s="32"/>
      <c r="L144" s="33"/>
      <c r="M144" s="33"/>
      <c r="N144" s="35"/>
      <c r="O144" s="36"/>
      <c r="P144" s="37"/>
      <c r="Q144" s="37"/>
      <c r="R144" s="34"/>
      <c r="S144" s="34"/>
      <c r="T144" s="34"/>
      <c r="U144" s="33"/>
      <c r="V144" s="33"/>
      <c r="W144" s="38"/>
      <c r="X144" s="37"/>
      <c r="Y144" s="37"/>
      <c r="Z144" s="32"/>
      <c r="AA144" s="32"/>
      <c r="AB144" s="32"/>
      <c r="AC144" s="39"/>
      <c r="AD144" s="32"/>
      <c r="AE144" s="40"/>
      <c r="AF144" s="40"/>
    </row>
    <row r="145" spans="1:32" x14ac:dyDescent="0.2">
      <c r="A145" s="40"/>
      <c r="B145" s="40"/>
      <c r="C145" s="40"/>
      <c r="D145" s="40"/>
      <c r="E145" s="41"/>
      <c r="F145" s="40"/>
      <c r="G145" s="32"/>
      <c r="H145" s="33"/>
      <c r="I145" s="33"/>
      <c r="J145" s="34"/>
      <c r="K145" s="32"/>
      <c r="L145" s="33"/>
      <c r="M145" s="33"/>
      <c r="N145" s="35"/>
      <c r="O145" s="36"/>
      <c r="P145" s="37"/>
      <c r="Q145" s="37"/>
      <c r="R145" s="34"/>
      <c r="S145" s="34"/>
      <c r="T145" s="34"/>
      <c r="U145" s="33"/>
      <c r="V145" s="33"/>
      <c r="W145" s="38"/>
      <c r="X145" s="37"/>
      <c r="Y145" s="37"/>
      <c r="Z145" s="32"/>
      <c r="AA145" s="32"/>
      <c r="AB145" s="32"/>
      <c r="AC145" s="39"/>
      <c r="AD145" s="32"/>
      <c r="AE145" s="40"/>
      <c r="AF145" s="40"/>
    </row>
    <row r="146" spans="1:32" x14ac:dyDescent="0.2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</row>
    <row r="147" spans="1:32" x14ac:dyDescent="0.2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</row>
    <row r="148" spans="1:32" x14ac:dyDescent="0.2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</row>
    <row r="149" spans="1:32" x14ac:dyDescent="0.2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</row>
    <row r="150" spans="1:32" x14ac:dyDescent="0.2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</row>
    <row r="151" spans="1:32" x14ac:dyDescent="0.2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</row>
    <row r="152" spans="1:32" x14ac:dyDescent="0.2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</row>
    <row r="153" spans="1:32" x14ac:dyDescent="0.2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</row>
    <row r="154" spans="1:32" x14ac:dyDescent="0.2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</row>
    <row r="155" spans="1:32" x14ac:dyDescent="0.2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</row>
    <row r="156" spans="1:32" x14ac:dyDescent="0.2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</row>
    <row r="157" spans="1:32" x14ac:dyDescent="0.2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</row>
    <row r="158" spans="1:32" x14ac:dyDescent="0.2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</row>
    <row r="159" spans="1:32" x14ac:dyDescent="0.2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</row>
    <row r="160" spans="1:32" x14ac:dyDescent="0.2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</row>
    <row r="161" spans="1:32" x14ac:dyDescent="0.2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</row>
    <row r="162" spans="1:32" x14ac:dyDescent="0.2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</row>
    <row r="163" spans="1:32" x14ac:dyDescent="0.2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</row>
    <row r="164" spans="1:32" x14ac:dyDescent="0.2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</row>
    <row r="165" spans="1:32" x14ac:dyDescent="0.2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</row>
    <row r="166" spans="1:32" x14ac:dyDescent="0.2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</row>
    <row r="167" spans="1:32" x14ac:dyDescent="0.2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</row>
    <row r="168" spans="1:32" x14ac:dyDescent="0.2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</row>
    <row r="169" spans="1:32" x14ac:dyDescent="0.2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</row>
    <row r="170" spans="1:32" x14ac:dyDescent="0.2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</row>
    <row r="171" spans="1:32" x14ac:dyDescent="0.2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</row>
    <row r="172" spans="1:32" x14ac:dyDescent="0.2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</row>
    <row r="173" spans="1:32" x14ac:dyDescent="0.2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</row>
    <row r="174" spans="1:32" x14ac:dyDescent="0.2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</row>
    <row r="175" spans="1:32" x14ac:dyDescent="0.2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</row>
    <row r="176" spans="1:32" x14ac:dyDescent="0.2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</row>
    <row r="177" spans="1:32" x14ac:dyDescent="0.2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</row>
    <row r="178" spans="1:32" x14ac:dyDescent="0.2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</row>
    <row r="179" spans="1:32" x14ac:dyDescent="0.2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</row>
    <row r="180" spans="1:32" x14ac:dyDescent="0.2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</row>
    <row r="181" spans="1:32" x14ac:dyDescent="0.2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</row>
    <row r="182" spans="1:32" x14ac:dyDescent="0.2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</row>
    <row r="183" spans="1:32" x14ac:dyDescent="0.2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</row>
    <row r="184" spans="1:32" x14ac:dyDescent="0.2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</row>
    <row r="185" spans="1:32" x14ac:dyDescent="0.2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</row>
    <row r="186" spans="1:32" x14ac:dyDescent="0.2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</row>
    <row r="187" spans="1:32" x14ac:dyDescent="0.2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</row>
    <row r="188" spans="1:32" x14ac:dyDescent="0.2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</row>
    <row r="189" spans="1:32" x14ac:dyDescent="0.2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</row>
    <row r="190" spans="1:32" x14ac:dyDescent="0.2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</row>
    <row r="191" spans="1:32" x14ac:dyDescent="0.2">
      <c r="A191" s="40">
        <v>187</v>
      </c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</row>
    <row r="192" spans="1:32" x14ac:dyDescent="0.2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</row>
    <row r="193" spans="1:32" x14ac:dyDescent="0.2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</row>
    <row r="194" spans="1:32" x14ac:dyDescent="0.2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</row>
    <row r="195" spans="1:32" x14ac:dyDescent="0.2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</row>
    <row r="196" spans="1:32" x14ac:dyDescent="0.2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</row>
    <row r="197" spans="1:32" x14ac:dyDescent="0.2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</row>
    <row r="198" spans="1:32" x14ac:dyDescent="0.2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</row>
    <row r="199" spans="1:32" x14ac:dyDescent="0.2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</row>
    <row r="200" spans="1:32" x14ac:dyDescent="0.2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</row>
    <row r="201" spans="1:32" x14ac:dyDescent="0.2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</row>
    <row r="202" spans="1:32" x14ac:dyDescent="0.2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</row>
    <row r="203" spans="1:32" x14ac:dyDescent="0.2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</row>
    <row r="204" spans="1:32" x14ac:dyDescent="0.2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</row>
    <row r="205" spans="1:32" x14ac:dyDescent="0.2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</row>
    <row r="206" spans="1:32" x14ac:dyDescent="0.2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</row>
    <row r="207" spans="1:32" x14ac:dyDescent="0.2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</row>
    <row r="208" spans="1:32" x14ac:dyDescent="0.2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</row>
    <row r="209" spans="1:32" x14ac:dyDescent="0.2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</row>
    <row r="210" spans="1:32" x14ac:dyDescent="0.2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</row>
    <row r="211" spans="1:32" x14ac:dyDescent="0.2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</row>
    <row r="212" spans="1:32" x14ac:dyDescent="0.2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</row>
    <row r="213" spans="1:32" x14ac:dyDescent="0.2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</row>
    <row r="214" spans="1:32" x14ac:dyDescent="0.2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</row>
    <row r="215" spans="1:32" x14ac:dyDescent="0.2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</row>
    <row r="216" spans="1:32" x14ac:dyDescent="0.2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</row>
    <row r="217" spans="1:32" x14ac:dyDescent="0.2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</row>
    <row r="218" spans="1:32" x14ac:dyDescent="0.2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</row>
    <row r="219" spans="1:32" x14ac:dyDescent="0.2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</row>
    <row r="220" spans="1:32" x14ac:dyDescent="0.2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</row>
    <row r="221" spans="1:32" x14ac:dyDescent="0.2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</row>
    <row r="222" spans="1:32" x14ac:dyDescent="0.2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</row>
    <row r="223" spans="1:32" x14ac:dyDescent="0.2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</row>
    <row r="224" spans="1:32" x14ac:dyDescent="0.2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</row>
    <row r="225" spans="1:32" x14ac:dyDescent="0.2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</row>
    <row r="226" spans="1:32" x14ac:dyDescent="0.2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</row>
    <row r="227" spans="1:32" x14ac:dyDescent="0.2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</row>
    <row r="228" spans="1:32" x14ac:dyDescent="0.2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</row>
    <row r="229" spans="1:32" x14ac:dyDescent="0.2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</row>
    <row r="230" spans="1:32" x14ac:dyDescent="0.2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</row>
    <row r="231" spans="1:32" x14ac:dyDescent="0.2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</row>
    <row r="232" spans="1:32" x14ac:dyDescent="0.2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</row>
    <row r="233" spans="1:32" x14ac:dyDescent="0.2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</row>
    <row r="234" spans="1:32" x14ac:dyDescent="0.2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</row>
    <row r="235" spans="1:32" x14ac:dyDescent="0.2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</row>
    <row r="236" spans="1:32" x14ac:dyDescent="0.2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</row>
    <row r="237" spans="1:32" x14ac:dyDescent="0.2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</row>
    <row r="238" spans="1:32" x14ac:dyDescent="0.2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</row>
    <row r="239" spans="1:32" x14ac:dyDescent="0.2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</row>
    <row r="240" spans="1:32" x14ac:dyDescent="0.2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</row>
    <row r="241" spans="1:32" x14ac:dyDescent="0.2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</row>
    <row r="242" spans="1:32" x14ac:dyDescent="0.2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</row>
    <row r="243" spans="1:32" x14ac:dyDescent="0.2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</row>
    <row r="244" spans="1:32" x14ac:dyDescent="0.2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F244" s="40"/>
    </row>
    <row r="245" spans="1:32" x14ac:dyDescent="0.2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0"/>
    </row>
    <row r="246" spans="1:32" x14ac:dyDescent="0.2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</row>
    <row r="247" spans="1:32" x14ac:dyDescent="0.2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</row>
    <row r="248" spans="1:32" x14ac:dyDescent="0.2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</row>
    <row r="249" spans="1:32" x14ac:dyDescent="0.2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</row>
    <row r="250" spans="1:32" x14ac:dyDescent="0.2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</row>
    <row r="251" spans="1:32" x14ac:dyDescent="0.2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</row>
    <row r="252" spans="1:32" x14ac:dyDescent="0.2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</row>
    <row r="253" spans="1:32" x14ac:dyDescent="0.2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</row>
    <row r="254" spans="1:32" x14ac:dyDescent="0.2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</row>
    <row r="255" spans="1:32" x14ac:dyDescent="0.2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F255" s="40"/>
    </row>
    <row r="256" spans="1:32" x14ac:dyDescent="0.2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F256" s="40"/>
    </row>
    <row r="257" spans="1:32" x14ac:dyDescent="0.2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</row>
    <row r="258" spans="1:32" x14ac:dyDescent="0.2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</row>
    <row r="259" spans="1:32" x14ac:dyDescent="0.2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/>
    </row>
    <row r="260" spans="1:32" x14ac:dyDescent="0.2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</row>
    <row r="261" spans="1:32" x14ac:dyDescent="0.2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</row>
    <row r="262" spans="1:32" x14ac:dyDescent="0.2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</row>
    <row r="263" spans="1:32" x14ac:dyDescent="0.2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</row>
    <row r="264" spans="1:32" x14ac:dyDescent="0.2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</row>
    <row r="265" spans="1:32" x14ac:dyDescent="0.2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F265" s="40"/>
    </row>
    <row r="266" spans="1:32" x14ac:dyDescent="0.2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</row>
    <row r="267" spans="1:32" x14ac:dyDescent="0.2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</row>
    <row r="268" spans="1:32" x14ac:dyDescent="0.2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</row>
    <row r="269" spans="1:32" x14ac:dyDescent="0.2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</row>
    <row r="270" spans="1:32" x14ac:dyDescent="0.2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F270" s="40"/>
    </row>
    <row r="271" spans="1:32" x14ac:dyDescent="0.2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F271" s="40"/>
    </row>
    <row r="272" spans="1:32" x14ac:dyDescent="0.2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F272" s="40"/>
    </row>
    <row r="273" spans="1:32" x14ac:dyDescent="0.2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</row>
    <row r="274" spans="1:32" x14ac:dyDescent="0.2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</row>
    <row r="275" spans="1:32" x14ac:dyDescent="0.2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</row>
    <row r="276" spans="1:32" x14ac:dyDescent="0.2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</row>
    <row r="277" spans="1:32" x14ac:dyDescent="0.2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</row>
    <row r="278" spans="1:32" x14ac:dyDescent="0.2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</row>
    <row r="279" spans="1:32" x14ac:dyDescent="0.2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</row>
    <row r="280" spans="1:32" x14ac:dyDescent="0.2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</row>
    <row r="281" spans="1:32" x14ac:dyDescent="0.2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</row>
    <row r="282" spans="1:32" x14ac:dyDescent="0.2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</row>
    <row r="283" spans="1:32" x14ac:dyDescent="0.2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F283" s="40"/>
    </row>
    <row r="284" spans="1:32" x14ac:dyDescent="0.2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</row>
    <row r="285" spans="1:32" x14ac:dyDescent="0.2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F285" s="40"/>
    </row>
    <row r="286" spans="1:32" x14ac:dyDescent="0.2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</row>
    <row r="287" spans="1:32" x14ac:dyDescent="0.2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</row>
    <row r="288" spans="1:32" x14ac:dyDescent="0.2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</row>
    <row r="289" spans="1:32" x14ac:dyDescent="0.2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F289" s="40"/>
    </row>
    <row r="290" spans="1:32" x14ac:dyDescent="0.2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</row>
    <row r="291" spans="1:32" x14ac:dyDescent="0.2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</row>
    <row r="292" spans="1:32" x14ac:dyDescent="0.2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</row>
    <row r="293" spans="1:32" x14ac:dyDescent="0.2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F293" s="40"/>
    </row>
    <row r="294" spans="1:32" x14ac:dyDescent="0.2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</row>
    <row r="295" spans="1:32" x14ac:dyDescent="0.2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F295" s="40"/>
    </row>
    <row r="296" spans="1:32" x14ac:dyDescent="0.2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</row>
    <row r="297" spans="1:32" x14ac:dyDescent="0.2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F297" s="40"/>
    </row>
    <row r="298" spans="1:32" x14ac:dyDescent="0.2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F298" s="40"/>
    </row>
    <row r="299" spans="1:32" x14ac:dyDescent="0.2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F299" s="40"/>
    </row>
    <row r="300" spans="1:32" x14ac:dyDescent="0.2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F300" s="40"/>
    </row>
    <row r="301" spans="1:32" x14ac:dyDescent="0.2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F301" s="40"/>
    </row>
    <row r="302" spans="1:32" x14ac:dyDescent="0.2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F302" s="40"/>
    </row>
    <row r="303" spans="1:32" x14ac:dyDescent="0.2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F303" s="40"/>
    </row>
    <row r="304" spans="1:32" x14ac:dyDescent="0.2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</row>
    <row r="305" spans="1:32" x14ac:dyDescent="0.2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F305" s="40"/>
    </row>
    <row r="306" spans="1:32" x14ac:dyDescent="0.2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F306" s="40"/>
    </row>
    <row r="307" spans="1:32" x14ac:dyDescent="0.2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F307" s="40"/>
    </row>
    <row r="308" spans="1:32" x14ac:dyDescent="0.2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F308" s="40"/>
    </row>
    <row r="309" spans="1:32" x14ac:dyDescent="0.2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F309" s="40"/>
    </row>
    <row r="310" spans="1:32" x14ac:dyDescent="0.2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F310" s="40"/>
    </row>
    <row r="311" spans="1:32" x14ac:dyDescent="0.2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F311" s="40"/>
    </row>
    <row r="312" spans="1:32" x14ac:dyDescent="0.2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F312" s="40"/>
    </row>
    <row r="313" spans="1:32" x14ac:dyDescent="0.2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F313" s="40"/>
    </row>
    <row r="314" spans="1:32" x14ac:dyDescent="0.2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F314" s="40"/>
    </row>
    <row r="315" spans="1:32" x14ac:dyDescent="0.2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F315" s="40"/>
    </row>
    <row r="316" spans="1:32" x14ac:dyDescent="0.2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F316" s="40"/>
    </row>
    <row r="317" spans="1:32" x14ac:dyDescent="0.2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F317" s="40"/>
    </row>
    <row r="318" spans="1:32" x14ac:dyDescent="0.2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F318" s="40"/>
    </row>
    <row r="319" spans="1:32" x14ac:dyDescent="0.2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F319" s="40"/>
    </row>
    <row r="320" spans="1:32" x14ac:dyDescent="0.2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F320" s="40"/>
    </row>
    <row r="321" spans="1:32" x14ac:dyDescent="0.2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F321" s="40"/>
    </row>
    <row r="322" spans="1:32" x14ac:dyDescent="0.2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F322" s="40"/>
    </row>
    <row r="323" spans="1:32" x14ac:dyDescent="0.2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F323" s="40"/>
    </row>
    <row r="324" spans="1:32" x14ac:dyDescent="0.2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F324" s="40"/>
    </row>
    <row r="325" spans="1:32" x14ac:dyDescent="0.2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F325" s="40"/>
    </row>
    <row r="326" spans="1:32" x14ac:dyDescent="0.2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F326" s="40"/>
    </row>
    <row r="327" spans="1:32" x14ac:dyDescent="0.2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F327" s="40"/>
    </row>
    <row r="328" spans="1:32" x14ac:dyDescent="0.2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F328" s="40"/>
    </row>
    <row r="329" spans="1:32" x14ac:dyDescent="0.2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F329" s="40"/>
    </row>
    <row r="330" spans="1:32" x14ac:dyDescent="0.2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F330" s="40"/>
    </row>
    <row r="331" spans="1:32" x14ac:dyDescent="0.2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F331" s="40"/>
    </row>
    <row r="332" spans="1:32" x14ac:dyDescent="0.2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F332" s="40"/>
    </row>
    <row r="333" spans="1:32" x14ac:dyDescent="0.2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F333" s="40"/>
    </row>
    <row r="334" spans="1:32" x14ac:dyDescent="0.2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F334" s="40"/>
    </row>
    <row r="335" spans="1:32" x14ac:dyDescent="0.2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F335" s="40"/>
    </row>
    <row r="336" spans="1:32" x14ac:dyDescent="0.2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F336" s="40"/>
    </row>
    <row r="337" spans="1:32" x14ac:dyDescent="0.2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F337" s="40"/>
    </row>
    <row r="338" spans="1:32" x14ac:dyDescent="0.2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F338" s="40"/>
    </row>
    <row r="339" spans="1:32" x14ac:dyDescent="0.2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F339" s="40"/>
    </row>
    <row r="340" spans="1:32" x14ac:dyDescent="0.2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F340" s="40"/>
    </row>
    <row r="341" spans="1:32" x14ac:dyDescent="0.2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F341" s="40"/>
    </row>
    <row r="342" spans="1:32" x14ac:dyDescent="0.2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F342" s="40"/>
    </row>
    <row r="343" spans="1:32" x14ac:dyDescent="0.2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F343" s="40"/>
    </row>
    <row r="344" spans="1:32" x14ac:dyDescent="0.2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F344" s="40"/>
    </row>
    <row r="345" spans="1:32" x14ac:dyDescent="0.2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F345" s="40"/>
    </row>
    <row r="346" spans="1:32" x14ac:dyDescent="0.2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F346" s="40"/>
    </row>
    <row r="347" spans="1:32" x14ac:dyDescent="0.2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F347" s="40"/>
    </row>
    <row r="348" spans="1:32" x14ac:dyDescent="0.2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F348" s="40"/>
    </row>
    <row r="349" spans="1:32" x14ac:dyDescent="0.2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F349" s="40"/>
    </row>
    <row r="350" spans="1:32" x14ac:dyDescent="0.2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F350" s="40"/>
    </row>
    <row r="351" spans="1:32" x14ac:dyDescent="0.2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F351" s="40"/>
    </row>
    <row r="352" spans="1:32" x14ac:dyDescent="0.2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F352" s="40"/>
    </row>
    <row r="353" spans="1:32" x14ac:dyDescent="0.2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F353" s="40"/>
    </row>
    <row r="354" spans="1:32" x14ac:dyDescent="0.2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F354" s="40"/>
    </row>
    <row r="355" spans="1:32" x14ac:dyDescent="0.2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F355" s="40"/>
    </row>
    <row r="356" spans="1:32" x14ac:dyDescent="0.2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F356" s="40"/>
    </row>
    <row r="357" spans="1:32" x14ac:dyDescent="0.2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F357" s="40"/>
    </row>
    <row r="358" spans="1:32" x14ac:dyDescent="0.2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F358" s="40"/>
    </row>
    <row r="359" spans="1:32" x14ac:dyDescent="0.2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F359" s="40"/>
    </row>
    <row r="360" spans="1:32" x14ac:dyDescent="0.2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F360" s="40"/>
    </row>
    <row r="361" spans="1:32" x14ac:dyDescent="0.2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F361" s="40"/>
    </row>
    <row r="362" spans="1:32" x14ac:dyDescent="0.2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F362" s="40"/>
    </row>
    <row r="363" spans="1:32" x14ac:dyDescent="0.2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F363" s="40"/>
    </row>
    <row r="364" spans="1:32" x14ac:dyDescent="0.2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F364" s="40"/>
    </row>
    <row r="365" spans="1:32" x14ac:dyDescent="0.2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F365" s="40"/>
    </row>
    <row r="366" spans="1:32" x14ac:dyDescent="0.2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F366" s="40"/>
    </row>
    <row r="367" spans="1:32" x14ac:dyDescent="0.2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F367" s="40"/>
    </row>
    <row r="368" spans="1:32" x14ac:dyDescent="0.2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F368" s="40"/>
    </row>
    <row r="369" spans="1:32" x14ac:dyDescent="0.2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F369" s="40"/>
    </row>
    <row r="370" spans="1:32" x14ac:dyDescent="0.2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F370" s="40"/>
    </row>
    <row r="371" spans="1:32" x14ac:dyDescent="0.2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F371" s="40"/>
    </row>
    <row r="372" spans="1:32" x14ac:dyDescent="0.2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F372" s="40"/>
    </row>
    <row r="373" spans="1:32" x14ac:dyDescent="0.2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F373" s="40"/>
    </row>
    <row r="374" spans="1:32" x14ac:dyDescent="0.2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F374" s="40"/>
    </row>
    <row r="375" spans="1:32" x14ac:dyDescent="0.2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F375" s="40"/>
    </row>
    <row r="376" spans="1:32" x14ac:dyDescent="0.2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F376" s="40"/>
    </row>
    <row r="377" spans="1:32" x14ac:dyDescent="0.2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F377" s="40"/>
    </row>
    <row r="378" spans="1:32" x14ac:dyDescent="0.2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F378" s="40"/>
    </row>
    <row r="379" spans="1:32" x14ac:dyDescent="0.2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F379" s="40"/>
    </row>
    <row r="380" spans="1:32" x14ac:dyDescent="0.2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F380" s="40"/>
    </row>
    <row r="381" spans="1:32" x14ac:dyDescent="0.2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F381" s="40"/>
    </row>
    <row r="382" spans="1:32" x14ac:dyDescent="0.2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F382" s="40"/>
    </row>
    <row r="383" spans="1:32" x14ac:dyDescent="0.2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F383" s="40"/>
    </row>
    <row r="384" spans="1:32" x14ac:dyDescent="0.2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F384" s="40"/>
    </row>
    <row r="385" spans="1:32" x14ac:dyDescent="0.2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F385" s="40"/>
    </row>
    <row r="386" spans="1:32" x14ac:dyDescent="0.2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F386" s="40"/>
    </row>
    <row r="387" spans="1:32" x14ac:dyDescent="0.2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F387" s="40"/>
    </row>
    <row r="388" spans="1:32" x14ac:dyDescent="0.2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F388" s="40"/>
    </row>
    <row r="389" spans="1:32" x14ac:dyDescent="0.2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F389" s="40"/>
    </row>
    <row r="390" spans="1:32" x14ac:dyDescent="0.2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F390" s="40"/>
    </row>
    <row r="391" spans="1:32" x14ac:dyDescent="0.2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F391" s="40"/>
    </row>
    <row r="392" spans="1:32" x14ac:dyDescent="0.2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F392" s="40"/>
    </row>
    <row r="393" spans="1:32" x14ac:dyDescent="0.2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F393" s="40"/>
    </row>
    <row r="394" spans="1:32" x14ac:dyDescent="0.2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F394" s="40"/>
    </row>
    <row r="395" spans="1:32" x14ac:dyDescent="0.2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F395" s="40"/>
    </row>
    <row r="396" spans="1:32" x14ac:dyDescent="0.2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F396" s="40"/>
    </row>
    <row r="397" spans="1:32" x14ac:dyDescent="0.2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F397" s="40"/>
    </row>
    <row r="398" spans="1:32" x14ac:dyDescent="0.2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F398" s="40"/>
    </row>
    <row r="399" spans="1:32" x14ac:dyDescent="0.2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F399" s="40"/>
    </row>
    <row r="400" spans="1:32" x14ac:dyDescent="0.2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F400" s="40"/>
    </row>
    <row r="401" spans="1:32" x14ac:dyDescent="0.2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F401" s="40"/>
    </row>
    <row r="402" spans="1:32" x14ac:dyDescent="0.2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F402" s="40"/>
    </row>
    <row r="403" spans="1:32" x14ac:dyDescent="0.2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F403" s="40"/>
    </row>
    <row r="404" spans="1:32" x14ac:dyDescent="0.2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F404" s="40"/>
    </row>
    <row r="405" spans="1:32" x14ac:dyDescent="0.2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F405" s="40"/>
    </row>
    <row r="406" spans="1:32" x14ac:dyDescent="0.2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F406" s="40"/>
    </row>
    <row r="407" spans="1:32" x14ac:dyDescent="0.2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F407" s="40"/>
    </row>
    <row r="408" spans="1:32" x14ac:dyDescent="0.2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F408" s="40"/>
    </row>
    <row r="409" spans="1:32" x14ac:dyDescent="0.2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F409" s="40"/>
    </row>
    <row r="410" spans="1:32" x14ac:dyDescent="0.2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F410" s="40"/>
    </row>
    <row r="411" spans="1:32" x14ac:dyDescent="0.2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F411" s="40"/>
    </row>
    <row r="412" spans="1:32" x14ac:dyDescent="0.2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  <c r="AF412" s="40"/>
    </row>
    <row r="413" spans="1:32" x14ac:dyDescent="0.2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F413" s="40"/>
    </row>
    <row r="414" spans="1:32" x14ac:dyDescent="0.2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F414" s="40"/>
    </row>
    <row r="415" spans="1:32" x14ac:dyDescent="0.2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F415" s="40"/>
    </row>
    <row r="416" spans="1:32" x14ac:dyDescent="0.2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F416" s="40"/>
    </row>
    <row r="417" spans="1:32" x14ac:dyDescent="0.2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F417" s="40"/>
    </row>
    <row r="418" spans="1:32" x14ac:dyDescent="0.2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F418" s="40"/>
    </row>
    <row r="419" spans="1:32" x14ac:dyDescent="0.2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F419" s="40"/>
    </row>
    <row r="420" spans="1:32" x14ac:dyDescent="0.2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F420" s="40"/>
    </row>
    <row r="421" spans="1:32" x14ac:dyDescent="0.2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F421" s="40"/>
    </row>
    <row r="422" spans="1:32" x14ac:dyDescent="0.2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F422" s="40"/>
    </row>
    <row r="423" spans="1:32" x14ac:dyDescent="0.2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F423" s="40"/>
    </row>
    <row r="424" spans="1:32" x14ac:dyDescent="0.2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F424" s="40"/>
    </row>
    <row r="425" spans="1:32" x14ac:dyDescent="0.2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  <c r="AE425" s="40"/>
      <c r="AF425" s="40"/>
    </row>
    <row r="426" spans="1:32" x14ac:dyDescent="0.2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  <c r="AE426" s="40"/>
      <c r="AF426" s="40"/>
    </row>
    <row r="427" spans="1:32" x14ac:dyDescent="0.2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  <c r="AE427" s="40"/>
      <c r="AF427" s="40"/>
    </row>
    <row r="428" spans="1:32" x14ac:dyDescent="0.2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  <c r="AE428" s="40"/>
      <c r="AF428" s="40"/>
    </row>
    <row r="429" spans="1:32" x14ac:dyDescent="0.2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  <c r="AE429" s="40"/>
      <c r="AF429" s="40"/>
    </row>
    <row r="430" spans="1:32" x14ac:dyDescent="0.2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  <c r="AE430" s="40"/>
      <c r="AF430" s="40"/>
    </row>
    <row r="431" spans="1:32" x14ac:dyDescent="0.2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  <c r="AE431" s="40"/>
      <c r="AF431" s="40"/>
    </row>
    <row r="432" spans="1:32" x14ac:dyDescent="0.2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  <c r="AE432" s="40"/>
      <c r="AF432" s="40"/>
    </row>
    <row r="433" spans="1:32" x14ac:dyDescent="0.2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  <c r="AE433" s="40"/>
      <c r="AF433" s="40"/>
    </row>
    <row r="434" spans="1:32" x14ac:dyDescent="0.2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F434" s="40"/>
    </row>
    <row r="435" spans="1:32" x14ac:dyDescent="0.2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  <c r="AE435" s="40"/>
      <c r="AF435" s="40"/>
    </row>
    <row r="436" spans="1:32" x14ac:dyDescent="0.2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  <c r="AE436" s="40"/>
      <c r="AF436" s="40"/>
    </row>
    <row r="437" spans="1:32" x14ac:dyDescent="0.2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  <c r="AE437" s="40"/>
      <c r="AF437" s="40"/>
    </row>
    <row r="438" spans="1:32" x14ac:dyDescent="0.2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  <c r="AE438" s="40"/>
      <c r="AF438" s="40"/>
    </row>
    <row r="439" spans="1:32" x14ac:dyDescent="0.2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  <c r="AE439" s="40"/>
      <c r="AF439" s="40"/>
    </row>
    <row r="440" spans="1:32" x14ac:dyDescent="0.2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  <c r="AE440" s="40"/>
      <c r="AF440" s="40"/>
    </row>
    <row r="441" spans="1:32" x14ac:dyDescent="0.2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  <c r="AF441" s="40"/>
    </row>
    <row r="442" spans="1:32" x14ac:dyDescent="0.2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  <c r="AE442" s="40"/>
      <c r="AF442" s="40"/>
    </row>
    <row r="443" spans="1:32" x14ac:dyDescent="0.2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  <c r="AE443" s="40"/>
      <c r="AF443" s="40"/>
    </row>
    <row r="444" spans="1:32" x14ac:dyDescent="0.2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F444" s="40"/>
    </row>
    <row r="445" spans="1:32" x14ac:dyDescent="0.2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  <c r="AE445" s="40"/>
      <c r="AF445" s="40"/>
    </row>
    <row r="446" spans="1:32" x14ac:dyDescent="0.2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  <c r="AE446" s="40"/>
      <c r="AF446" s="40"/>
    </row>
    <row r="447" spans="1:32" x14ac:dyDescent="0.2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  <c r="AE447" s="40"/>
      <c r="AF447" s="40"/>
    </row>
    <row r="448" spans="1:32" x14ac:dyDescent="0.2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  <c r="AE448" s="40"/>
      <c r="AF448" s="40"/>
    </row>
    <row r="449" spans="1:32" x14ac:dyDescent="0.2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  <c r="AE449" s="40"/>
      <c r="AF449" s="40"/>
    </row>
    <row r="450" spans="1:32" x14ac:dyDescent="0.2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  <c r="AE450" s="40"/>
      <c r="AF450" s="40"/>
    </row>
    <row r="451" spans="1:32" x14ac:dyDescent="0.2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  <c r="AE451" s="40"/>
      <c r="AF451" s="40"/>
    </row>
    <row r="452" spans="1:32" x14ac:dyDescent="0.2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  <c r="AE452" s="40"/>
      <c r="AF452" s="40"/>
    </row>
    <row r="453" spans="1:32" x14ac:dyDescent="0.2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  <c r="AE453" s="40"/>
      <c r="AF453" s="40"/>
    </row>
    <row r="454" spans="1:32" x14ac:dyDescent="0.2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  <c r="AE454" s="40"/>
      <c r="AF454" s="40"/>
    </row>
    <row r="455" spans="1:32" x14ac:dyDescent="0.2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  <c r="AE455" s="40"/>
      <c r="AF455" s="40"/>
    </row>
    <row r="456" spans="1:32" x14ac:dyDescent="0.2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  <c r="AE456" s="40"/>
      <c r="AF456" s="40"/>
    </row>
    <row r="457" spans="1:32" x14ac:dyDescent="0.2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  <c r="AE457" s="40"/>
      <c r="AF457" s="40"/>
    </row>
    <row r="458" spans="1:32" x14ac:dyDescent="0.2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  <c r="AE458" s="40"/>
      <c r="AF458" s="40"/>
    </row>
    <row r="459" spans="1:32" x14ac:dyDescent="0.2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F459" s="40"/>
    </row>
    <row r="460" spans="1:32" x14ac:dyDescent="0.2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  <c r="AE460" s="40"/>
      <c r="AF460" s="40"/>
    </row>
    <row r="461" spans="1:32" x14ac:dyDescent="0.2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  <c r="AE461" s="40"/>
      <c r="AF461" s="40"/>
    </row>
    <row r="462" spans="1:32" x14ac:dyDescent="0.2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  <c r="AE462" s="40"/>
      <c r="AF462" s="40"/>
    </row>
    <row r="463" spans="1:32" x14ac:dyDescent="0.2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  <c r="AE463" s="40"/>
      <c r="AF463" s="40"/>
    </row>
    <row r="464" spans="1:32" x14ac:dyDescent="0.2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  <c r="AE464" s="40"/>
      <c r="AF464" s="40"/>
    </row>
    <row r="465" spans="1:32" x14ac:dyDescent="0.2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  <c r="AE465" s="40"/>
      <c r="AF465" s="40"/>
    </row>
    <row r="466" spans="1:32" x14ac:dyDescent="0.2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  <c r="AE466" s="40"/>
      <c r="AF466" s="40"/>
    </row>
    <row r="467" spans="1:32" x14ac:dyDescent="0.2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  <c r="AE467" s="40"/>
      <c r="AF467" s="40"/>
    </row>
    <row r="468" spans="1:32" x14ac:dyDescent="0.2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  <c r="AE468" s="40"/>
      <c r="AF468" s="40"/>
    </row>
    <row r="469" spans="1:32" x14ac:dyDescent="0.2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  <c r="AE469" s="40"/>
      <c r="AF469" s="40"/>
    </row>
    <row r="470" spans="1:32" x14ac:dyDescent="0.2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  <c r="AE470" s="40"/>
      <c r="AF470" s="40"/>
    </row>
    <row r="471" spans="1:32" x14ac:dyDescent="0.2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  <c r="AE471" s="40"/>
      <c r="AF471" s="40"/>
    </row>
    <row r="472" spans="1:32" x14ac:dyDescent="0.2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  <c r="AE472" s="40"/>
      <c r="AF472" s="40"/>
    </row>
    <row r="473" spans="1:32" x14ac:dyDescent="0.2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  <c r="AE473" s="40"/>
      <c r="AF473" s="40"/>
    </row>
    <row r="474" spans="1:32" x14ac:dyDescent="0.2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  <c r="AE474" s="40"/>
      <c r="AF474" s="40"/>
    </row>
    <row r="475" spans="1:32" x14ac:dyDescent="0.2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  <c r="AE475" s="40"/>
      <c r="AF475" s="40"/>
    </row>
    <row r="476" spans="1:32" x14ac:dyDescent="0.2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  <c r="AE476" s="40"/>
      <c r="AF476" s="40"/>
    </row>
    <row r="477" spans="1:32" x14ac:dyDescent="0.2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  <c r="AE477" s="40"/>
      <c r="AF477" s="40"/>
    </row>
    <row r="478" spans="1:32" x14ac:dyDescent="0.2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  <c r="AE478" s="40"/>
      <c r="AF478" s="40"/>
    </row>
    <row r="479" spans="1:32" x14ac:dyDescent="0.2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  <c r="AE479" s="40"/>
      <c r="AF479" s="40"/>
    </row>
    <row r="480" spans="1:32" x14ac:dyDescent="0.2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  <c r="AE480" s="40"/>
      <c r="AF480" s="40"/>
    </row>
    <row r="481" spans="1:32" x14ac:dyDescent="0.2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  <c r="AE481" s="40"/>
      <c r="AF481" s="40"/>
    </row>
    <row r="482" spans="1:32" x14ac:dyDescent="0.2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  <c r="AE482" s="40"/>
      <c r="AF482" s="40"/>
    </row>
    <row r="483" spans="1:32" x14ac:dyDescent="0.2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  <c r="AE483" s="40"/>
      <c r="AF483" s="40"/>
    </row>
    <row r="484" spans="1:32" x14ac:dyDescent="0.2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  <c r="AE484" s="40"/>
      <c r="AF484" s="40"/>
    </row>
    <row r="485" spans="1:32" x14ac:dyDescent="0.2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  <c r="AE485" s="40"/>
      <c r="AF485" s="40"/>
    </row>
    <row r="486" spans="1:32" x14ac:dyDescent="0.2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  <c r="AE486" s="40"/>
      <c r="AF486" s="40"/>
    </row>
    <row r="487" spans="1:32" x14ac:dyDescent="0.2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  <c r="AE487" s="40"/>
      <c r="AF487" s="40"/>
    </row>
    <row r="488" spans="1:32" x14ac:dyDescent="0.2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  <c r="AE488" s="40"/>
      <c r="AF488" s="40"/>
    </row>
    <row r="489" spans="1:32" x14ac:dyDescent="0.2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  <c r="AE489" s="40"/>
      <c r="AF489" s="40"/>
    </row>
    <row r="490" spans="1:32" x14ac:dyDescent="0.2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  <c r="AE490" s="40"/>
      <c r="AF490" s="40"/>
    </row>
    <row r="491" spans="1:32" x14ac:dyDescent="0.2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  <c r="AE491" s="40"/>
      <c r="AF491" s="40"/>
    </row>
    <row r="492" spans="1:32" x14ac:dyDescent="0.2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  <c r="AE492" s="40"/>
      <c r="AF492" s="40"/>
    </row>
    <row r="493" spans="1:32" x14ac:dyDescent="0.2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  <c r="AE493" s="40"/>
      <c r="AF493" s="40"/>
    </row>
    <row r="494" spans="1:32" x14ac:dyDescent="0.2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  <c r="AE494" s="40"/>
      <c r="AF494" s="40"/>
    </row>
    <row r="495" spans="1:32" x14ac:dyDescent="0.2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  <c r="AE495" s="40"/>
      <c r="AF495" s="40"/>
    </row>
    <row r="496" spans="1:32" x14ac:dyDescent="0.2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  <c r="AE496" s="40"/>
      <c r="AF496" s="40"/>
    </row>
    <row r="497" spans="1:32" x14ac:dyDescent="0.2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  <c r="AE497" s="40"/>
      <c r="AF497" s="40"/>
    </row>
    <row r="498" spans="1:32" x14ac:dyDescent="0.2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  <c r="AE498" s="40"/>
      <c r="AF498" s="40"/>
    </row>
    <row r="499" spans="1:32" x14ac:dyDescent="0.2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  <c r="AE499" s="40"/>
      <c r="AF499" s="40"/>
    </row>
    <row r="500" spans="1:32" x14ac:dyDescent="0.2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  <c r="AE500" s="40"/>
      <c r="AF500" s="40"/>
    </row>
    <row r="501" spans="1:32" x14ac:dyDescent="0.2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  <c r="AE501" s="40"/>
      <c r="AF501" s="40"/>
    </row>
    <row r="502" spans="1:32" x14ac:dyDescent="0.2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  <c r="AE502" s="40"/>
      <c r="AF502" s="40"/>
    </row>
    <row r="503" spans="1:32" x14ac:dyDescent="0.2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  <c r="AE503" s="40"/>
      <c r="AF503" s="40"/>
    </row>
    <row r="504" spans="1:32" x14ac:dyDescent="0.2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  <c r="AE504" s="40"/>
      <c r="AF504" s="40"/>
    </row>
    <row r="505" spans="1:32" x14ac:dyDescent="0.2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  <c r="AE505" s="40"/>
      <c r="AF505" s="40"/>
    </row>
    <row r="506" spans="1:32" x14ac:dyDescent="0.2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  <c r="AE506" s="40"/>
      <c r="AF506" s="40"/>
    </row>
    <row r="507" spans="1:32" x14ac:dyDescent="0.2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  <c r="AE507" s="40"/>
      <c r="AF507" s="40"/>
    </row>
    <row r="508" spans="1:32" x14ac:dyDescent="0.2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  <c r="AE508" s="40"/>
      <c r="AF508" s="40"/>
    </row>
    <row r="509" spans="1:32" x14ac:dyDescent="0.2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  <c r="AE509" s="40"/>
      <c r="AF509" s="40"/>
    </row>
    <row r="510" spans="1:32" x14ac:dyDescent="0.2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  <c r="AE510" s="40"/>
      <c r="AF510" s="40"/>
    </row>
    <row r="511" spans="1:32" x14ac:dyDescent="0.2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  <c r="AE511" s="40"/>
      <c r="AF511" s="40"/>
    </row>
    <row r="512" spans="1:32" x14ac:dyDescent="0.2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F512" s="40"/>
    </row>
    <row r="513" spans="1:32" x14ac:dyDescent="0.2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  <c r="AE513" s="40"/>
      <c r="AF513" s="40"/>
    </row>
    <row r="514" spans="1:32" x14ac:dyDescent="0.2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  <c r="AE514" s="40"/>
      <c r="AF514" s="40"/>
    </row>
    <row r="515" spans="1:32" x14ac:dyDescent="0.2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  <c r="AE515" s="40"/>
      <c r="AF515" s="40"/>
    </row>
    <row r="516" spans="1:32" x14ac:dyDescent="0.2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  <c r="AE516" s="40"/>
      <c r="AF516" s="40"/>
    </row>
    <row r="517" spans="1:32" x14ac:dyDescent="0.2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  <c r="AE517" s="40"/>
      <c r="AF517" s="40"/>
    </row>
    <row r="518" spans="1:32" x14ac:dyDescent="0.2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  <c r="AE518" s="40"/>
      <c r="AF518" s="40"/>
    </row>
    <row r="519" spans="1:32" x14ac:dyDescent="0.2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  <c r="AE519" s="40"/>
      <c r="AF519" s="40"/>
    </row>
    <row r="520" spans="1:32" x14ac:dyDescent="0.2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  <c r="AE520" s="40"/>
      <c r="AF520" s="40"/>
    </row>
    <row r="521" spans="1:32" x14ac:dyDescent="0.2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  <c r="AE521" s="40"/>
      <c r="AF521" s="40"/>
    </row>
    <row r="522" spans="1:32" x14ac:dyDescent="0.2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  <c r="AE522" s="40"/>
      <c r="AF522" s="40"/>
    </row>
    <row r="523" spans="1:32" x14ac:dyDescent="0.2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  <c r="AE523" s="40"/>
      <c r="AF523" s="40"/>
    </row>
    <row r="524" spans="1:32" x14ac:dyDescent="0.2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  <c r="AE524" s="40"/>
      <c r="AF524" s="40"/>
    </row>
    <row r="525" spans="1:32" x14ac:dyDescent="0.2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  <c r="AE525" s="40"/>
      <c r="AF525" s="40"/>
    </row>
    <row r="526" spans="1:32" x14ac:dyDescent="0.2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  <c r="AE526" s="40"/>
      <c r="AF526" s="40"/>
    </row>
    <row r="527" spans="1:32" x14ac:dyDescent="0.2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  <c r="AE527" s="40"/>
      <c r="AF527" s="40"/>
    </row>
    <row r="528" spans="1:32" x14ac:dyDescent="0.2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  <c r="AE528" s="40"/>
      <c r="AF528" s="40"/>
    </row>
    <row r="529" spans="1:32" x14ac:dyDescent="0.2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  <c r="AE529" s="40"/>
      <c r="AF529" s="40"/>
    </row>
    <row r="530" spans="1:32" x14ac:dyDescent="0.2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  <c r="AE530" s="40"/>
      <c r="AF530" s="40"/>
    </row>
    <row r="531" spans="1:32" x14ac:dyDescent="0.2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  <c r="AE531" s="40"/>
      <c r="AF531" s="40"/>
    </row>
    <row r="532" spans="1:32" x14ac:dyDescent="0.2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  <c r="AE532" s="40"/>
      <c r="AF532" s="40"/>
    </row>
    <row r="533" spans="1:32" x14ac:dyDescent="0.2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  <c r="AE533" s="40"/>
      <c r="AF533" s="40"/>
    </row>
    <row r="534" spans="1:32" x14ac:dyDescent="0.2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  <c r="AE534" s="40"/>
      <c r="AF534" s="40"/>
    </row>
    <row r="535" spans="1:32" x14ac:dyDescent="0.2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  <c r="AE535" s="40"/>
      <c r="AF535" s="40"/>
    </row>
    <row r="536" spans="1:32" x14ac:dyDescent="0.2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  <c r="AE536" s="40"/>
      <c r="AF536" s="40"/>
    </row>
    <row r="537" spans="1:32" x14ac:dyDescent="0.2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  <c r="AE537" s="40"/>
      <c r="AF537" s="40"/>
    </row>
    <row r="538" spans="1:32" x14ac:dyDescent="0.2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  <c r="AE538" s="40"/>
      <c r="AF538" s="40"/>
    </row>
    <row r="539" spans="1:32" x14ac:dyDescent="0.2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  <c r="AE539" s="40"/>
      <c r="AF539" s="40"/>
    </row>
    <row r="540" spans="1:32" x14ac:dyDescent="0.2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  <c r="AE540" s="40"/>
      <c r="AF540" s="40"/>
    </row>
    <row r="541" spans="1:32" x14ac:dyDescent="0.2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  <c r="AE541" s="40"/>
      <c r="AF541" s="40"/>
    </row>
    <row r="542" spans="1:32" x14ac:dyDescent="0.2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  <c r="AE542" s="40"/>
      <c r="AF542" s="40"/>
    </row>
    <row r="543" spans="1:32" x14ac:dyDescent="0.2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  <c r="AE543" s="40"/>
      <c r="AF543" s="40"/>
    </row>
    <row r="544" spans="1:32" x14ac:dyDescent="0.2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  <c r="AE544" s="40"/>
      <c r="AF544" s="40"/>
    </row>
    <row r="545" spans="1:32" x14ac:dyDescent="0.2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  <c r="AE545" s="40"/>
      <c r="AF545" s="40"/>
    </row>
    <row r="546" spans="1:32" x14ac:dyDescent="0.2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  <c r="AE546" s="40"/>
      <c r="AF546" s="40"/>
    </row>
    <row r="547" spans="1:32" x14ac:dyDescent="0.2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  <c r="AE547" s="40"/>
      <c r="AF547" s="40"/>
    </row>
    <row r="548" spans="1:32" x14ac:dyDescent="0.2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  <c r="AE548" s="40"/>
      <c r="AF548" s="40"/>
    </row>
    <row r="549" spans="1:32" x14ac:dyDescent="0.2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  <c r="AE549" s="40"/>
      <c r="AF549" s="40"/>
    </row>
    <row r="550" spans="1:32" x14ac:dyDescent="0.2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  <c r="AE550" s="40"/>
      <c r="AF550" s="40"/>
    </row>
    <row r="551" spans="1:32" x14ac:dyDescent="0.2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  <c r="AE551" s="40"/>
      <c r="AF551" s="40"/>
    </row>
    <row r="552" spans="1:32" x14ac:dyDescent="0.2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  <c r="AE552" s="40"/>
      <c r="AF552" s="40"/>
    </row>
    <row r="553" spans="1:32" x14ac:dyDescent="0.2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  <c r="AE553" s="40"/>
      <c r="AF553" s="40"/>
    </row>
    <row r="554" spans="1:32" x14ac:dyDescent="0.2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</row>
    <row r="555" spans="1:32" x14ac:dyDescent="0.2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</row>
    <row r="556" spans="1:32" x14ac:dyDescent="0.2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  <c r="AE556" s="40"/>
      <c r="AF556" s="40"/>
    </row>
    <row r="557" spans="1:32" x14ac:dyDescent="0.2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  <c r="AE557" s="40"/>
      <c r="AF557" s="40"/>
    </row>
    <row r="558" spans="1:32" x14ac:dyDescent="0.2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  <c r="AE558" s="40"/>
      <c r="AF558" s="40"/>
    </row>
    <row r="559" spans="1:32" x14ac:dyDescent="0.2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  <c r="AE559" s="40"/>
      <c r="AF559" s="40"/>
    </row>
    <row r="560" spans="1:32" x14ac:dyDescent="0.2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  <c r="AE560" s="40"/>
      <c r="AF560" s="40"/>
    </row>
    <row r="561" spans="1:32" x14ac:dyDescent="0.2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  <c r="AE561" s="40"/>
      <c r="AF561" s="40"/>
    </row>
    <row r="562" spans="1:32" x14ac:dyDescent="0.2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  <c r="AE562" s="40"/>
      <c r="AF562" s="40"/>
    </row>
    <row r="563" spans="1:32" x14ac:dyDescent="0.2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  <c r="AE563" s="40"/>
      <c r="AF563" s="40"/>
    </row>
    <row r="564" spans="1:32" x14ac:dyDescent="0.2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  <c r="AE564" s="40"/>
      <c r="AF564" s="40"/>
    </row>
    <row r="565" spans="1:32" x14ac:dyDescent="0.2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  <c r="AE565" s="40"/>
      <c r="AF565" s="40"/>
    </row>
    <row r="566" spans="1:32" x14ac:dyDescent="0.2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  <c r="AE566" s="40"/>
      <c r="AF566" s="40"/>
    </row>
    <row r="567" spans="1:32" x14ac:dyDescent="0.2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  <c r="AE567" s="40"/>
      <c r="AF567" s="40"/>
    </row>
    <row r="568" spans="1:32" x14ac:dyDescent="0.2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  <c r="AE568" s="40"/>
      <c r="AF568" s="40"/>
    </row>
    <row r="569" spans="1:32" x14ac:dyDescent="0.2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  <c r="AE569" s="40"/>
      <c r="AF569" s="40"/>
    </row>
    <row r="570" spans="1:32" x14ac:dyDescent="0.2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  <c r="AE570" s="40"/>
      <c r="AF570" s="40"/>
    </row>
    <row r="571" spans="1:32" x14ac:dyDescent="0.2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  <c r="AE571" s="40"/>
      <c r="AF571" s="40"/>
    </row>
    <row r="572" spans="1:32" x14ac:dyDescent="0.2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  <c r="AE572" s="40"/>
      <c r="AF572" s="40"/>
    </row>
    <row r="573" spans="1:32" x14ac:dyDescent="0.2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  <c r="AE573" s="40"/>
      <c r="AF573" s="40"/>
    </row>
    <row r="574" spans="1:32" x14ac:dyDescent="0.2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  <c r="AE574" s="40"/>
      <c r="AF574" s="40"/>
    </row>
    <row r="575" spans="1:32" x14ac:dyDescent="0.2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  <c r="AE575" s="40"/>
      <c r="AF575" s="40"/>
    </row>
    <row r="576" spans="1:32" x14ac:dyDescent="0.2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  <c r="AE576" s="40"/>
      <c r="AF576" s="40"/>
    </row>
    <row r="577" spans="1:32" x14ac:dyDescent="0.2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  <c r="AE577" s="40"/>
      <c r="AF577" s="40"/>
    </row>
    <row r="578" spans="1:32" x14ac:dyDescent="0.2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  <c r="AE578" s="40"/>
      <c r="AF578" s="40"/>
    </row>
    <row r="579" spans="1:32" x14ac:dyDescent="0.2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  <c r="AE579" s="40"/>
      <c r="AF579" s="40"/>
    </row>
    <row r="580" spans="1:32" x14ac:dyDescent="0.2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  <c r="AE580" s="40"/>
      <c r="AF580" s="40"/>
    </row>
    <row r="581" spans="1:32" x14ac:dyDescent="0.2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  <c r="AE581" s="40"/>
      <c r="AF581" s="40"/>
    </row>
    <row r="582" spans="1:32" x14ac:dyDescent="0.2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  <c r="AE582" s="40"/>
      <c r="AF582" s="40"/>
    </row>
    <row r="583" spans="1:32" x14ac:dyDescent="0.2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  <c r="AE583" s="40"/>
      <c r="AF583" s="40"/>
    </row>
    <row r="584" spans="1:32" x14ac:dyDescent="0.2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  <c r="AE584" s="40"/>
      <c r="AF584" s="40"/>
    </row>
    <row r="585" spans="1:32" x14ac:dyDescent="0.2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  <c r="AE585" s="40"/>
      <c r="AF585" s="40"/>
    </row>
    <row r="586" spans="1:32" x14ac:dyDescent="0.2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  <c r="AE586" s="40"/>
      <c r="AF586" s="40"/>
    </row>
    <row r="587" spans="1:32" x14ac:dyDescent="0.2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  <c r="AE587" s="40"/>
      <c r="AF587" s="40"/>
    </row>
    <row r="588" spans="1:32" x14ac:dyDescent="0.2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  <c r="AE588" s="40"/>
      <c r="AF588" s="40"/>
    </row>
    <row r="589" spans="1:32" x14ac:dyDescent="0.2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  <c r="AE589" s="40"/>
      <c r="AF589" s="40"/>
    </row>
    <row r="590" spans="1:32" x14ac:dyDescent="0.2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  <c r="AE590" s="40"/>
      <c r="AF590" s="40"/>
    </row>
    <row r="591" spans="1:32" x14ac:dyDescent="0.2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  <c r="AE591" s="40"/>
      <c r="AF591" s="40"/>
    </row>
    <row r="592" spans="1:32" x14ac:dyDescent="0.2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  <c r="AE592" s="40"/>
      <c r="AF592" s="40"/>
    </row>
    <row r="593" spans="1:32" x14ac:dyDescent="0.2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  <c r="AE593" s="40"/>
      <c r="AF593" s="40"/>
    </row>
    <row r="594" spans="1:32" x14ac:dyDescent="0.2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  <c r="AE594" s="40"/>
      <c r="AF594" s="40"/>
    </row>
    <row r="595" spans="1:32" x14ac:dyDescent="0.2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  <c r="AE595" s="40"/>
      <c r="AF595" s="40"/>
    </row>
    <row r="596" spans="1:32" x14ac:dyDescent="0.2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  <c r="AE596" s="40"/>
      <c r="AF596" s="40"/>
    </row>
    <row r="597" spans="1:32" x14ac:dyDescent="0.2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  <c r="AE597" s="40"/>
      <c r="AF597" s="40"/>
    </row>
    <row r="598" spans="1:32" x14ac:dyDescent="0.2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  <c r="AE598" s="40"/>
      <c r="AF598" s="40"/>
    </row>
    <row r="599" spans="1:32" x14ac:dyDescent="0.2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  <c r="AE599" s="40"/>
      <c r="AF599" s="40"/>
    </row>
    <row r="600" spans="1:32" x14ac:dyDescent="0.2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  <c r="AE600" s="40"/>
      <c r="AF600" s="40"/>
    </row>
    <row r="601" spans="1:32" x14ac:dyDescent="0.2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  <c r="AE601" s="40"/>
      <c r="AF601" s="40"/>
    </row>
    <row r="602" spans="1:32" x14ac:dyDescent="0.2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  <c r="AE602" s="40"/>
      <c r="AF602" s="40"/>
    </row>
    <row r="603" spans="1:32" x14ac:dyDescent="0.2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  <c r="AE603" s="40"/>
      <c r="AF603" s="40"/>
    </row>
    <row r="604" spans="1:32" x14ac:dyDescent="0.2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  <c r="AE604" s="40"/>
      <c r="AF604" s="40"/>
    </row>
    <row r="605" spans="1:32" x14ac:dyDescent="0.2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  <c r="AE605" s="40"/>
      <c r="AF605" s="40"/>
    </row>
    <row r="606" spans="1:32" x14ac:dyDescent="0.2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  <c r="AE606" s="40"/>
      <c r="AF606" s="40"/>
    </row>
    <row r="607" spans="1:32" x14ac:dyDescent="0.2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  <c r="AE607" s="40"/>
      <c r="AF607" s="40"/>
    </row>
    <row r="608" spans="1:32" x14ac:dyDescent="0.2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  <c r="AE608" s="40"/>
      <c r="AF608" s="40"/>
    </row>
    <row r="609" spans="1:32" x14ac:dyDescent="0.2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  <c r="AE609" s="40"/>
      <c r="AF609" s="40"/>
    </row>
    <row r="610" spans="1:32" x14ac:dyDescent="0.2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  <c r="AE610" s="40"/>
      <c r="AF610" s="40"/>
    </row>
    <row r="611" spans="1:32" x14ac:dyDescent="0.2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  <c r="AE611" s="40"/>
      <c r="AF611" s="40"/>
    </row>
    <row r="612" spans="1:32" x14ac:dyDescent="0.2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  <c r="AE612" s="40"/>
      <c r="AF612" s="40"/>
    </row>
    <row r="613" spans="1:32" x14ac:dyDescent="0.2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  <c r="AE613" s="40"/>
      <c r="AF613" s="40"/>
    </row>
    <row r="614" spans="1:32" x14ac:dyDescent="0.2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  <c r="AE614" s="40"/>
      <c r="AF614" s="40"/>
    </row>
    <row r="615" spans="1:32" x14ac:dyDescent="0.2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  <c r="AE615" s="40"/>
      <c r="AF615" s="40"/>
    </row>
    <row r="616" spans="1:32" x14ac:dyDescent="0.2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  <c r="AE616" s="40"/>
      <c r="AF616" s="40"/>
    </row>
    <row r="617" spans="1:32" x14ac:dyDescent="0.2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  <c r="AE617" s="40"/>
      <c r="AF617" s="40"/>
    </row>
    <row r="618" spans="1:32" x14ac:dyDescent="0.2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  <c r="AE618" s="40"/>
      <c r="AF618" s="40"/>
    </row>
    <row r="619" spans="1:32" x14ac:dyDescent="0.2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  <c r="AE619" s="40"/>
      <c r="AF619" s="40"/>
    </row>
    <row r="620" spans="1:32" x14ac:dyDescent="0.2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  <c r="AE620" s="40"/>
      <c r="AF620" s="40"/>
    </row>
    <row r="621" spans="1:32" x14ac:dyDescent="0.2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  <c r="AE621" s="40"/>
      <c r="AF621" s="40"/>
    </row>
    <row r="622" spans="1:32" x14ac:dyDescent="0.2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  <c r="AE622" s="40"/>
      <c r="AF622" s="40"/>
    </row>
    <row r="623" spans="1:32" x14ac:dyDescent="0.2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  <c r="AE623" s="40"/>
      <c r="AF623" s="40"/>
    </row>
    <row r="624" spans="1:32" x14ac:dyDescent="0.2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  <c r="AE624" s="40"/>
      <c r="AF624" s="40"/>
    </row>
    <row r="625" spans="1:32" x14ac:dyDescent="0.2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  <c r="AE625" s="40"/>
      <c r="AF625" s="40"/>
    </row>
    <row r="626" spans="1:32" x14ac:dyDescent="0.2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  <c r="AE626" s="40"/>
      <c r="AF626" s="40"/>
    </row>
    <row r="627" spans="1:32" x14ac:dyDescent="0.2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  <c r="AE627" s="40"/>
      <c r="AF627" s="40"/>
    </row>
    <row r="628" spans="1:32" x14ac:dyDescent="0.2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  <c r="AE628" s="40"/>
      <c r="AF628" s="40"/>
    </row>
    <row r="629" spans="1:32" x14ac:dyDescent="0.2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  <c r="AE629" s="40"/>
      <c r="AF629" s="40"/>
    </row>
    <row r="630" spans="1:32" x14ac:dyDescent="0.2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  <c r="AE630" s="40"/>
      <c r="AF630" s="40"/>
    </row>
    <row r="631" spans="1:32" x14ac:dyDescent="0.2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  <c r="AE631" s="40"/>
      <c r="AF631" s="40"/>
    </row>
    <row r="632" spans="1:32" x14ac:dyDescent="0.2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  <c r="AE632" s="40"/>
      <c r="AF632" s="40"/>
    </row>
    <row r="633" spans="1:32" x14ac:dyDescent="0.2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  <c r="AE633" s="40"/>
      <c r="AF633" s="40"/>
    </row>
    <row r="634" spans="1:32" x14ac:dyDescent="0.2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  <c r="AE634" s="40"/>
      <c r="AF634" s="40"/>
    </row>
    <row r="635" spans="1:32" x14ac:dyDescent="0.2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  <c r="AE635" s="40"/>
      <c r="AF635" s="40"/>
    </row>
    <row r="636" spans="1:32" x14ac:dyDescent="0.2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  <c r="AE636" s="40"/>
      <c r="AF636" s="40"/>
    </row>
    <row r="637" spans="1:32" x14ac:dyDescent="0.2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  <c r="AE637" s="40"/>
      <c r="AF637" s="40"/>
    </row>
    <row r="638" spans="1:32" x14ac:dyDescent="0.2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  <c r="AE638" s="40"/>
      <c r="AF638" s="40"/>
    </row>
    <row r="639" spans="1:32" x14ac:dyDescent="0.2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  <c r="AE639" s="40"/>
      <c r="AF639" s="40"/>
    </row>
  </sheetData>
  <mergeCells count="1">
    <mergeCell ref="A2:AD3"/>
  </mergeCells>
  <conditionalFormatting sqref="O4:O21 O23:O26 O29:O35 O38:O41 O43:O57">
    <cfRule type="cellIs" dxfId="30" priority="35" operator="lessThan">
      <formula>55</formula>
    </cfRule>
  </conditionalFormatting>
  <conditionalFormatting sqref="O58:O60">
    <cfRule type="cellIs" dxfId="29" priority="31" operator="lessThan">
      <formula>55</formula>
    </cfRule>
  </conditionalFormatting>
  <conditionalFormatting sqref="O61:O63">
    <cfRule type="cellIs" dxfId="28" priority="30" operator="lessThan">
      <formula>55</formula>
    </cfRule>
  </conditionalFormatting>
  <conditionalFormatting sqref="O64:O66">
    <cfRule type="cellIs" dxfId="27" priority="29" operator="lessThan">
      <formula>55</formula>
    </cfRule>
  </conditionalFormatting>
  <conditionalFormatting sqref="O67:O69">
    <cfRule type="cellIs" dxfId="26" priority="28" operator="lessThan">
      <formula>55</formula>
    </cfRule>
  </conditionalFormatting>
  <conditionalFormatting sqref="O70:O71">
    <cfRule type="cellIs" dxfId="25" priority="27" operator="lessThan">
      <formula>55</formula>
    </cfRule>
  </conditionalFormatting>
  <conditionalFormatting sqref="O72:O73">
    <cfRule type="cellIs" dxfId="24" priority="26" operator="lessThan">
      <formula>55</formula>
    </cfRule>
  </conditionalFormatting>
  <conditionalFormatting sqref="O74:O75">
    <cfRule type="cellIs" dxfId="23" priority="25" operator="lessThan">
      <formula>55</formula>
    </cfRule>
  </conditionalFormatting>
  <conditionalFormatting sqref="O76:O77">
    <cfRule type="cellIs" dxfId="22" priority="24" operator="lessThan">
      <formula>55</formula>
    </cfRule>
  </conditionalFormatting>
  <conditionalFormatting sqref="O78:O93">
    <cfRule type="cellIs" dxfId="21" priority="23" operator="lessThan">
      <formula>55</formula>
    </cfRule>
  </conditionalFormatting>
  <conditionalFormatting sqref="O94:O95">
    <cfRule type="cellIs" dxfId="20" priority="22" operator="lessThan">
      <formula>55</formula>
    </cfRule>
  </conditionalFormatting>
  <conditionalFormatting sqref="O96:O109">
    <cfRule type="cellIs" dxfId="19" priority="21" operator="lessThan">
      <formula>55</formula>
    </cfRule>
  </conditionalFormatting>
  <conditionalFormatting sqref="O110:O115">
    <cfRule type="cellIs" dxfId="18" priority="20" operator="lessThan">
      <formula>55</formula>
    </cfRule>
  </conditionalFormatting>
  <conditionalFormatting sqref="O116:O121">
    <cfRule type="cellIs" dxfId="17" priority="19" operator="lessThan">
      <formula>55</formula>
    </cfRule>
  </conditionalFormatting>
  <conditionalFormatting sqref="O122:O127">
    <cfRule type="cellIs" dxfId="16" priority="18" operator="lessThan">
      <formula>55</formula>
    </cfRule>
  </conditionalFormatting>
  <conditionalFormatting sqref="O128:O133">
    <cfRule type="cellIs" dxfId="15" priority="17" operator="lessThan">
      <formula>55</formula>
    </cfRule>
  </conditionalFormatting>
  <conditionalFormatting sqref="O134:O139">
    <cfRule type="cellIs" dxfId="14" priority="16" operator="lessThan">
      <formula>55</formula>
    </cfRule>
  </conditionalFormatting>
  <conditionalFormatting sqref="O140:O145">
    <cfRule type="cellIs" dxfId="13" priority="15" operator="lessThan">
      <formula>55</formula>
    </cfRule>
  </conditionalFormatting>
  <conditionalFormatting sqref="O30:O31">
    <cfRule type="cellIs" dxfId="12" priority="13" operator="lessThan">
      <formula>55</formula>
    </cfRule>
  </conditionalFormatting>
  <conditionalFormatting sqref="O32">
    <cfRule type="cellIs" dxfId="11" priority="12" operator="lessThan">
      <formula>55</formula>
    </cfRule>
  </conditionalFormatting>
  <conditionalFormatting sqref="O33">
    <cfRule type="cellIs" dxfId="10" priority="11" operator="lessThan">
      <formula>55</formula>
    </cfRule>
  </conditionalFormatting>
  <conditionalFormatting sqref="O34:O35 O38:O41 O43:O57">
    <cfRule type="cellIs" dxfId="9" priority="10" operator="lessThan">
      <formula>55</formula>
    </cfRule>
  </conditionalFormatting>
  <conditionalFormatting sqref="O22">
    <cfRule type="cellIs" dxfId="8" priority="9" operator="lessThan">
      <formula>55</formula>
    </cfRule>
  </conditionalFormatting>
  <conditionalFormatting sqref="O27">
    <cfRule type="cellIs" dxfId="7" priority="8" operator="lessThan">
      <formula>55</formula>
    </cfRule>
  </conditionalFormatting>
  <conditionalFormatting sqref="O28">
    <cfRule type="cellIs" dxfId="6" priority="7" operator="lessThan">
      <formula>55</formula>
    </cfRule>
  </conditionalFormatting>
  <conditionalFormatting sqref="O36">
    <cfRule type="cellIs" dxfId="5" priority="6" operator="lessThan">
      <formula>55</formula>
    </cfRule>
  </conditionalFormatting>
  <conditionalFormatting sqref="O37">
    <cfRule type="cellIs" dxfId="4" priority="5" operator="lessThan">
      <formula>55</formula>
    </cfRule>
  </conditionalFormatting>
  <conditionalFormatting sqref="O42">
    <cfRule type="cellIs" dxfId="3" priority="4" operator="lessThan">
      <formula>55</formula>
    </cfRule>
  </conditionalFormatting>
  <conditionalFormatting sqref="O42">
    <cfRule type="cellIs" dxfId="2" priority="3" operator="lessThan">
      <formula>55</formula>
    </cfRule>
  </conditionalFormatting>
  <conditionalFormatting sqref="O42">
    <cfRule type="cellIs" dxfId="1" priority="2" operator="lessThan">
      <formula>55</formula>
    </cfRule>
  </conditionalFormatting>
  <conditionalFormatting sqref="O42">
    <cfRule type="cellIs" dxfId="0" priority="1" operator="lessThan">
      <formula>55</formula>
    </cfRule>
  </conditionalFormatting>
  <pageMargins left="0.2" right="0.2" top="0.75" bottom="0.75" header="0.3" footer="0.3"/>
  <pageSetup paperSize="25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ICT</vt:lpstr>
      <vt:lpstr>ICU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KMU 2</dc:creator>
  <cp:lastModifiedBy>Office Assistant</cp:lastModifiedBy>
  <cp:lastPrinted>2016-08-23T09:56:31Z</cp:lastPrinted>
  <dcterms:created xsi:type="dcterms:W3CDTF">2014-08-19T08:04:14Z</dcterms:created>
  <dcterms:modified xsi:type="dcterms:W3CDTF">2018-10-15T12:29:41Z</dcterms:modified>
</cp:coreProperties>
</file>