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Female" sheetId="1" r:id="rId1"/>
    <sheet name="Female FATA" sheetId="3" r:id="rId2"/>
    <sheet name="Male" sheetId="2" r:id="rId3"/>
    <sheet name="Male FATA" sheetId="4" r:id="rId4"/>
  </sheets>
  <calcPr calcId="124519"/>
</workbook>
</file>

<file path=xl/calcChain.xml><?xml version="1.0" encoding="utf-8"?>
<calcChain xmlns="http://schemas.openxmlformats.org/spreadsheetml/2006/main">
  <c r="M26" i="2"/>
  <c r="J26"/>
  <c r="Q26" s="1"/>
  <c r="M25"/>
  <c r="J25"/>
  <c r="Q25" s="1"/>
  <c r="Q24"/>
  <c r="M24"/>
  <c r="J24"/>
  <c r="Q23"/>
  <c r="M23"/>
  <c r="J23"/>
  <c r="M22"/>
  <c r="J22"/>
  <c r="Q22" s="1"/>
  <c r="M21"/>
  <c r="J21"/>
  <c r="Q21" s="1"/>
  <c r="Q20"/>
  <c r="M20"/>
  <c r="J20"/>
  <c r="Q19"/>
  <c r="M19"/>
  <c r="J19"/>
  <c r="M18"/>
  <c r="J18"/>
  <c r="Q18" s="1"/>
  <c r="M17"/>
  <c r="J17"/>
  <c r="Q17" s="1"/>
  <c r="Q16"/>
  <c r="M16"/>
  <c r="J16"/>
  <c r="Q15"/>
  <c r="M15"/>
  <c r="J15"/>
  <c r="M14"/>
  <c r="J14"/>
  <c r="Q14" s="1"/>
  <c r="M13"/>
  <c r="J13"/>
  <c r="Q13" s="1"/>
  <c r="Q12"/>
  <c r="M12"/>
  <c r="J12"/>
  <c r="Q11"/>
  <c r="M11"/>
  <c r="J11"/>
  <c r="M9"/>
  <c r="J9"/>
  <c r="Q9" s="1"/>
  <c r="M8"/>
  <c r="J8"/>
  <c r="Q8" s="1"/>
  <c r="Q6"/>
  <c r="M6"/>
  <c r="J6"/>
  <c r="J133" i="1"/>
  <c r="J132"/>
  <c r="Q132" s="1"/>
  <c r="Q131"/>
  <c r="J131"/>
  <c r="J130"/>
  <c r="Q130" s="1"/>
  <c r="Q129"/>
  <c r="J129"/>
  <c r="M128"/>
  <c r="J128"/>
  <c r="Q128" s="1"/>
  <c r="Q127"/>
  <c r="J127"/>
  <c r="Q126"/>
  <c r="M126"/>
  <c r="J126"/>
  <c r="M125"/>
  <c r="J125"/>
  <c r="Q125" s="1"/>
  <c r="M124"/>
  <c r="J124"/>
  <c r="Q124" s="1"/>
  <c r="Q123"/>
  <c r="M123"/>
  <c r="J123"/>
  <c r="Q122"/>
  <c r="M122"/>
  <c r="J122"/>
  <c r="M121"/>
  <c r="J121"/>
  <c r="Q121" s="1"/>
  <c r="M120"/>
  <c r="J120"/>
  <c r="Q120" s="1"/>
  <c r="Q119"/>
  <c r="M119"/>
  <c r="J119"/>
  <c r="Q118"/>
  <c r="M118"/>
  <c r="J118"/>
  <c r="M117"/>
  <c r="J117"/>
  <c r="Q117" s="1"/>
  <c r="M116"/>
  <c r="J116"/>
  <c r="Q116" s="1"/>
  <c r="Q115"/>
  <c r="M115"/>
  <c r="J115"/>
  <c r="Q114"/>
  <c r="M114"/>
  <c r="J114"/>
  <c r="M113"/>
  <c r="J113"/>
  <c r="Q113" s="1"/>
  <c r="M112"/>
  <c r="J112"/>
  <c r="Q112" s="1"/>
  <c r="Q111"/>
  <c r="M111"/>
  <c r="J111"/>
  <c r="Q110"/>
  <c r="M110"/>
  <c r="J110"/>
  <c r="M109"/>
  <c r="J109"/>
  <c r="Q109" s="1"/>
  <c r="M108"/>
  <c r="J108"/>
  <c r="Q108" s="1"/>
  <c r="Q107"/>
  <c r="M107"/>
  <c r="J107"/>
  <c r="Q106"/>
  <c r="M106"/>
  <c r="J106"/>
  <c r="M105"/>
  <c r="J105"/>
  <c r="Q105" s="1"/>
  <c r="M104"/>
  <c r="J104"/>
  <c r="Q104" s="1"/>
  <c r="Q103"/>
  <c r="M103"/>
  <c r="J103"/>
  <c r="Q102"/>
  <c r="M102"/>
  <c r="J102"/>
  <c r="M101"/>
  <c r="J101"/>
  <c r="Q101" s="1"/>
  <c r="M100"/>
  <c r="J100"/>
  <c r="Q100" s="1"/>
  <c r="Q99"/>
  <c r="M99"/>
  <c r="J99"/>
  <c r="Q98"/>
  <c r="M98"/>
  <c r="J98"/>
  <c r="M97"/>
  <c r="J97"/>
  <c r="Q97" s="1"/>
  <c r="M96"/>
  <c r="J96"/>
  <c r="Q96" s="1"/>
  <c r="Q95"/>
  <c r="M95"/>
  <c r="J95"/>
  <c r="Q94"/>
  <c r="M94"/>
  <c r="J94"/>
  <c r="M93"/>
  <c r="J93"/>
  <c r="Q93" s="1"/>
  <c r="M92"/>
  <c r="J92"/>
  <c r="Q92" s="1"/>
  <c r="Q91"/>
  <c r="M91"/>
  <c r="J91"/>
  <c r="Q90"/>
  <c r="M90"/>
  <c r="J90"/>
  <c r="M89"/>
  <c r="J89"/>
  <c r="Q89" s="1"/>
  <c r="M88"/>
  <c r="J88"/>
  <c r="Q88" s="1"/>
  <c r="Q87"/>
  <c r="M87"/>
  <c r="J87"/>
  <c r="Q86"/>
  <c r="M86"/>
  <c r="J86"/>
  <c r="M85"/>
  <c r="J85"/>
  <c r="Q85" s="1"/>
  <c r="M84"/>
  <c r="J84"/>
  <c r="Q84" s="1"/>
  <c r="Q83"/>
  <c r="M83"/>
  <c r="J83"/>
  <c r="Q82"/>
  <c r="M82"/>
  <c r="J82"/>
  <c r="M81"/>
  <c r="J81"/>
  <c r="Q81" s="1"/>
  <c r="M80"/>
  <c r="J80"/>
  <c r="Q80" s="1"/>
  <c r="Q79"/>
  <c r="M79"/>
  <c r="J79"/>
  <c r="Q78"/>
  <c r="M78"/>
  <c r="J78"/>
  <c r="M77"/>
  <c r="J77"/>
  <c r="Q77" s="1"/>
  <c r="M76"/>
  <c r="J76"/>
  <c r="Q76" s="1"/>
  <c r="Q75"/>
  <c r="M75"/>
  <c r="J75"/>
  <c r="Q74"/>
  <c r="M74"/>
  <c r="J74"/>
  <c r="M73"/>
  <c r="J73"/>
  <c r="Q73" s="1"/>
  <c r="M72"/>
  <c r="J72"/>
  <c r="Q72" s="1"/>
  <c r="Q71"/>
  <c r="M71"/>
  <c r="J71"/>
  <c r="Q70"/>
  <c r="M70"/>
  <c r="J70"/>
  <c r="M69"/>
  <c r="J69"/>
  <c r="Q69" s="1"/>
  <c r="M68"/>
  <c r="J68"/>
  <c r="Q68" s="1"/>
  <c r="Q67"/>
  <c r="M67"/>
  <c r="J67"/>
  <c r="Q66"/>
  <c r="M66"/>
  <c r="J66"/>
  <c r="M65"/>
  <c r="J65"/>
  <c r="Q65" s="1"/>
  <c r="M64"/>
  <c r="J64"/>
  <c r="Q64" s="1"/>
  <c r="Q63"/>
  <c r="M63"/>
  <c r="J63"/>
  <c r="Q62"/>
  <c r="M62"/>
  <c r="J62"/>
  <c r="M61"/>
  <c r="J61"/>
  <c r="Q61" s="1"/>
  <c r="M60"/>
  <c r="J60"/>
  <c r="Q60" s="1"/>
  <c r="Q59"/>
  <c r="M59"/>
  <c r="J59"/>
  <c r="Q58"/>
  <c r="M58"/>
  <c r="J58"/>
  <c r="M57"/>
  <c r="J57"/>
  <c r="Q57" s="1"/>
  <c r="M56"/>
  <c r="J56"/>
  <c r="Q56" s="1"/>
  <c r="Q55"/>
  <c r="M55"/>
  <c r="J55"/>
  <c r="Q54"/>
  <c r="M54"/>
  <c r="J54"/>
  <c r="M53"/>
  <c r="J53"/>
  <c r="Q53" s="1"/>
  <c r="M52"/>
  <c r="J52"/>
  <c r="Q52" s="1"/>
  <c r="Q51"/>
  <c r="M51"/>
  <c r="J51"/>
  <c r="Q50"/>
  <c r="M50"/>
  <c r="J50"/>
  <c r="M49"/>
  <c r="J49"/>
  <c r="Q49" s="1"/>
  <c r="M48"/>
  <c r="J48"/>
  <c r="Q48" s="1"/>
  <c r="Q47"/>
  <c r="M47"/>
  <c r="J47"/>
  <c r="Q46"/>
  <c r="M46"/>
  <c r="J46"/>
  <c r="M45"/>
  <c r="J45"/>
  <c r="Q45" s="1"/>
  <c r="M44"/>
  <c r="J44"/>
  <c r="Q44" s="1"/>
  <c r="Q43"/>
  <c r="M43"/>
  <c r="J43"/>
  <c r="Q42"/>
  <c r="M42"/>
  <c r="J42"/>
  <c r="M41"/>
  <c r="J41"/>
  <c r="Q41" s="1"/>
  <c r="M40"/>
  <c r="J40"/>
  <c r="Q40" s="1"/>
  <c r="Q39"/>
  <c r="M39"/>
  <c r="J39"/>
  <c r="Q37"/>
  <c r="M37"/>
  <c r="J37"/>
  <c r="M36"/>
  <c r="J36"/>
  <c r="Q36" s="1"/>
  <c r="M35"/>
  <c r="J35"/>
  <c r="Q35" s="1"/>
  <c r="Q34"/>
  <c r="M34"/>
  <c r="J34"/>
  <c r="Q33"/>
  <c r="M33"/>
  <c r="J33"/>
  <c r="M32"/>
  <c r="J32"/>
  <c r="Q32" s="1"/>
  <c r="M31"/>
  <c r="J31"/>
  <c r="Q31" s="1"/>
  <c r="Q30"/>
  <c r="M30"/>
  <c r="J30"/>
  <c r="Q28"/>
  <c r="M28"/>
  <c r="J28"/>
  <c r="M27"/>
  <c r="J27"/>
  <c r="Q27" s="1"/>
  <c r="M26"/>
  <c r="J26"/>
  <c r="Q26" s="1"/>
  <c r="Q25"/>
  <c r="M25"/>
  <c r="J25"/>
  <c r="Q24"/>
  <c r="M24"/>
  <c r="J24"/>
  <c r="M23"/>
  <c r="J23"/>
  <c r="Q23" s="1"/>
  <c r="M22"/>
  <c r="J22"/>
  <c r="Q22" s="1"/>
  <c r="Q21"/>
  <c r="M21"/>
  <c r="J21"/>
  <c r="Q20"/>
  <c r="M20"/>
  <c r="J20"/>
  <c r="M19"/>
  <c r="J19"/>
  <c r="Q19" s="1"/>
  <c r="M18"/>
  <c r="J18"/>
  <c r="Q18" s="1"/>
  <c r="Q17"/>
  <c r="M17"/>
  <c r="J17"/>
  <c r="Q16"/>
  <c r="M16"/>
  <c r="J16"/>
  <c r="M15"/>
  <c r="J15"/>
  <c r="Q15" s="1"/>
  <c r="M14"/>
  <c r="J14"/>
  <c r="Q14" s="1"/>
  <c r="Q13"/>
  <c r="M13"/>
  <c r="J13"/>
  <c r="Q12"/>
  <c r="M12"/>
  <c r="J12"/>
  <c r="M11"/>
  <c r="J11"/>
  <c r="Q11" s="1"/>
  <c r="M10"/>
  <c r="J10"/>
  <c r="Q10" s="1"/>
  <c r="Q9"/>
  <c r="M9"/>
  <c r="J9"/>
  <c r="Q8"/>
  <c r="M8"/>
  <c r="J8"/>
  <c r="M7"/>
  <c r="J7"/>
  <c r="Q7" s="1"/>
  <c r="M6"/>
  <c r="J6"/>
  <c r="Q6" s="1"/>
</calcChain>
</file>

<file path=xl/sharedStrings.xml><?xml version="1.0" encoding="utf-8"?>
<sst xmlns="http://schemas.openxmlformats.org/spreadsheetml/2006/main" count="1154" uniqueCount="697">
  <si>
    <t>INSTITUTE OF NURSING SCIENCES, KMU</t>
  </si>
  <si>
    <t>Female list for Interview BS.N Post RN (02 Years) Program, Session Fall 2016 (9th Batch) at KMU Institute of Nursing Sciences</t>
  </si>
  <si>
    <r>
      <rPr>
        <b/>
        <sz val="11"/>
        <color indexed="8"/>
        <rFont val="Calibri"/>
        <family val="2"/>
      </rPr>
      <t>Criteria</t>
    </r>
    <r>
      <rPr>
        <sz val="11"/>
        <color theme="1"/>
        <rFont val="Calibri"/>
        <family val="2"/>
        <scheme val="minor"/>
      </rPr>
      <t>: i) Diploma in Gernal Nursing at lease 2nd Division  ii) Diploma in Midwifery at least 2nd division, iii) All in Service Candidate apply through proper Channel, iv) 2 years service from recognized institute.</t>
    </r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</si>
  <si>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Errors / Ommissions are accepted. Inclusion in this list doest not confer any right, privilage for the grant of admission.</t>
    </r>
  </si>
  <si>
    <t>S.#</t>
  </si>
  <si>
    <t>Roll #</t>
  </si>
  <si>
    <t>Name</t>
  </si>
  <si>
    <t>F.Name</t>
  </si>
  <si>
    <t>D.o.B</t>
  </si>
  <si>
    <t>Domicile</t>
  </si>
  <si>
    <t>Academic</t>
  </si>
  <si>
    <t>Marks Obtained (GN &amp; MW or Speciality)</t>
  </si>
  <si>
    <t>Total Marks</t>
  </si>
  <si>
    <t>Cumulative Percentage</t>
  </si>
  <si>
    <t xml:space="preserve">Entry Test Obtained </t>
  </si>
  <si>
    <t>Entry Test Total 30</t>
  </si>
  <si>
    <t>Entry Test %</t>
  </si>
  <si>
    <t>Experience</t>
  </si>
  <si>
    <t>Exp Marks (max5)</t>
  </si>
  <si>
    <t>Interview Marks</t>
  </si>
  <si>
    <t>Grand Total marks</t>
  </si>
  <si>
    <t>Deficiency/ Remarks</t>
  </si>
  <si>
    <t>Entry Test Roll No.</t>
  </si>
  <si>
    <t>Contact #</t>
  </si>
  <si>
    <t>Slip #</t>
  </si>
  <si>
    <t>Deposit Date</t>
  </si>
  <si>
    <t>DepositedAmount</t>
  </si>
  <si>
    <t>Form Rec Date</t>
  </si>
  <si>
    <t>Remarks</t>
  </si>
  <si>
    <t>025</t>
  </si>
  <si>
    <t>Lubna Naz</t>
  </si>
  <si>
    <t>Saleem Khan</t>
  </si>
  <si>
    <t>Swabi</t>
  </si>
  <si>
    <t>issued</t>
  </si>
  <si>
    <t>0315-9220835</t>
  </si>
  <si>
    <t>096</t>
  </si>
  <si>
    <t>Hina Ajmal</t>
  </si>
  <si>
    <t>Ajmal Khan</t>
  </si>
  <si>
    <t>Kohat</t>
  </si>
  <si>
    <t>0333-9621168</t>
  </si>
  <si>
    <t>024</t>
  </si>
  <si>
    <t>Nazia Rehman</t>
  </si>
  <si>
    <t>Rehman Sherin</t>
  </si>
  <si>
    <t>Swat</t>
  </si>
  <si>
    <t>0345-1944844</t>
  </si>
  <si>
    <t>010</t>
  </si>
  <si>
    <t>Musarat Nazir</t>
  </si>
  <si>
    <t>Sher Khan</t>
  </si>
  <si>
    <t>Chitral</t>
  </si>
  <si>
    <t>0340-2440635</t>
  </si>
  <si>
    <t>085</t>
  </si>
  <si>
    <t>Shehla Gul</t>
  </si>
  <si>
    <t>Ahmad Jan</t>
  </si>
  <si>
    <t>Mardan</t>
  </si>
  <si>
    <t>0331-0378877</t>
  </si>
  <si>
    <t>008</t>
  </si>
  <si>
    <t>Nazima Bibi</t>
  </si>
  <si>
    <t>Ahmad Nawaz</t>
  </si>
  <si>
    <t>Nowshera</t>
  </si>
  <si>
    <t>0300-5864030</t>
  </si>
  <si>
    <t>028</t>
  </si>
  <si>
    <t>Mariyana Shujah uddin</t>
  </si>
  <si>
    <t>Shujah ud Din</t>
  </si>
  <si>
    <t>Abbottabad</t>
  </si>
  <si>
    <t>0310-8559123</t>
  </si>
  <si>
    <t>109</t>
  </si>
  <si>
    <t>Arjumand Shaheen</t>
  </si>
  <si>
    <t>Nadir Aman</t>
  </si>
  <si>
    <t>Gilgit</t>
  </si>
  <si>
    <t>0313-0580132</t>
  </si>
  <si>
    <t>092</t>
  </si>
  <si>
    <t>Haseen Jamal</t>
  </si>
  <si>
    <t>Barkamal Baig</t>
  </si>
  <si>
    <t>0342-2751685</t>
  </si>
  <si>
    <t>083</t>
  </si>
  <si>
    <t>Sumbhl Bahar</t>
  </si>
  <si>
    <t>2 Y.10 M</t>
  </si>
  <si>
    <t>046</t>
  </si>
  <si>
    <t>Shabana Mahmood</t>
  </si>
  <si>
    <t>Muhammad Ul Hassan</t>
  </si>
  <si>
    <t>0336-9751110</t>
  </si>
  <si>
    <t>061</t>
  </si>
  <si>
    <t>Nasim Bibi</t>
  </si>
  <si>
    <t>Kareem Baksh</t>
  </si>
  <si>
    <t>0333-9479556</t>
  </si>
  <si>
    <t>047</t>
  </si>
  <si>
    <t xml:space="preserve">Saira </t>
  </si>
  <si>
    <t>Abdul Karim</t>
  </si>
  <si>
    <t>0342-9021602</t>
  </si>
  <si>
    <t>011</t>
  </si>
  <si>
    <t>Bushra Afsar Ali</t>
  </si>
  <si>
    <t>Syed Afsar Ali Shah</t>
  </si>
  <si>
    <t>peshawar</t>
  </si>
  <si>
    <t>2Y.8M</t>
  </si>
  <si>
    <t>0346-9007305</t>
  </si>
  <si>
    <t>021</t>
  </si>
  <si>
    <t>Ambeena Akhtar</t>
  </si>
  <si>
    <t>Fareed Ullah</t>
  </si>
  <si>
    <t>Lakki Marwat</t>
  </si>
  <si>
    <t>0313-9791648</t>
  </si>
  <si>
    <t>022</t>
  </si>
  <si>
    <t>Adeeba Bibi</t>
  </si>
  <si>
    <t>Muhammad Ilyas</t>
  </si>
  <si>
    <t>Haripur</t>
  </si>
  <si>
    <t>0336-5676885</t>
  </si>
  <si>
    <t>088</t>
  </si>
  <si>
    <t>Arshad bibi</t>
  </si>
  <si>
    <t>Murtaza Ali Khan</t>
  </si>
  <si>
    <t>Bannu</t>
  </si>
  <si>
    <t>0333-9346489</t>
  </si>
  <si>
    <t>095</t>
  </si>
  <si>
    <t>Sohni</t>
  </si>
  <si>
    <t>Taj Ul Islam</t>
  </si>
  <si>
    <t>0321-5858105</t>
  </si>
  <si>
    <t>019</t>
  </si>
  <si>
    <t>Farzana Gul</t>
  </si>
  <si>
    <t>Gul Zamin</t>
  </si>
  <si>
    <t>0310-1194212</t>
  </si>
  <si>
    <t>020</t>
  </si>
  <si>
    <t>Uzma Abbas</t>
  </si>
  <si>
    <t>Mir Abbas</t>
  </si>
  <si>
    <t>no experience certificate</t>
  </si>
  <si>
    <t>0336-1955050</t>
  </si>
  <si>
    <t>No experience certificate</t>
  </si>
  <si>
    <t>017</t>
  </si>
  <si>
    <t>Naila Bibi</t>
  </si>
  <si>
    <t>Bashir Ahmad</t>
  </si>
  <si>
    <t>Peshawar</t>
  </si>
  <si>
    <t>0313-9720302</t>
  </si>
  <si>
    <t>Exp. Certificate not upto date</t>
  </si>
  <si>
    <t>066</t>
  </si>
  <si>
    <t>Nazakat Noreen</t>
  </si>
  <si>
    <t>Nazar Din</t>
  </si>
  <si>
    <t>PNC card expired</t>
  </si>
  <si>
    <t>0333-9642353
0333-6663338</t>
  </si>
  <si>
    <t>043</t>
  </si>
  <si>
    <t>Khadija Begum</t>
  </si>
  <si>
    <t>Amir Ahmad</t>
  </si>
  <si>
    <t>not issued</t>
  </si>
  <si>
    <t>0336-0246213</t>
  </si>
  <si>
    <t>DD</t>
  </si>
  <si>
    <t>104</t>
  </si>
  <si>
    <t>Sofia Wazir</t>
  </si>
  <si>
    <t>Rashid Ahmad</t>
  </si>
  <si>
    <t>FR Bannu</t>
  </si>
  <si>
    <t>0333-9139068</t>
  </si>
  <si>
    <t>038</t>
  </si>
  <si>
    <t>Nadia Muzafar</t>
  </si>
  <si>
    <t>Muzafar Khan</t>
  </si>
  <si>
    <t xml:space="preserve">
0331-2636369</t>
  </si>
  <si>
    <t>035</t>
  </si>
  <si>
    <t>Uzma Shaheen</t>
  </si>
  <si>
    <t>Fakhruz Zaman</t>
  </si>
  <si>
    <t>Mansehra</t>
  </si>
  <si>
    <t>0332-8922876</t>
  </si>
  <si>
    <t>073</t>
  </si>
  <si>
    <t>Nasira Batool</t>
  </si>
  <si>
    <t>Shahzad Ahmad</t>
  </si>
  <si>
    <t>0306-0951305</t>
  </si>
  <si>
    <t>002</t>
  </si>
  <si>
    <t>Shahnaz Sharif</t>
  </si>
  <si>
    <t>Muhammad Sharif</t>
  </si>
  <si>
    <t>0342-8101338</t>
  </si>
  <si>
    <t>115</t>
  </si>
  <si>
    <t>Bibi Asia</t>
  </si>
  <si>
    <t>Naeem Ullah</t>
  </si>
  <si>
    <t>0314-9651046</t>
  </si>
  <si>
    <t>110</t>
  </si>
  <si>
    <t>Raila</t>
  </si>
  <si>
    <t>Muhammad Nadir</t>
  </si>
  <si>
    <t>0345-5948859</t>
  </si>
  <si>
    <t>042</t>
  </si>
  <si>
    <t>Saira Begum</t>
  </si>
  <si>
    <t>Mir Baig</t>
  </si>
  <si>
    <t>0347-9388906
0340-2848695</t>
  </si>
  <si>
    <t>048</t>
  </si>
  <si>
    <t>Nofia Begum</t>
  </si>
  <si>
    <t>Kashif Rauf</t>
  </si>
  <si>
    <t>Karak</t>
  </si>
  <si>
    <t>0334-8686306</t>
  </si>
  <si>
    <t>105</t>
  </si>
  <si>
    <t>Shams un Nisa</t>
  </si>
  <si>
    <t>103</t>
  </si>
  <si>
    <t>Rehana Bibi</t>
  </si>
  <si>
    <t>Manzoor Elahi</t>
  </si>
  <si>
    <t>0334-0978624</t>
  </si>
  <si>
    <t>091</t>
  </si>
  <si>
    <t>Samina Bashir</t>
  </si>
  <si>
    <t>Bashir Kausar</t>
  </si>
  <si>
    <t>0333-9259180</t>
  </si>
  <si>
    <t>16/08/206</t>
  </si>
  <si>
    <t>049</t>
  </si>
  <si>
    <t>Riffat Saeed</t>
  </si>
  <si>
    <t>Muhammad Saeed</t>
  </si>
  <si>
    <t>Charsadda</t>
  </si>
  <si>
    <t>0315-9181046</t>
  </si>
  <si>
    <t>013</t>
  </si>
  <si>
    <t>Farah Naz</t>
  </si>
  <si>
    <t>Abdul Khanan</t>
  </si>
  <si>
    <t>0335-9290650</t>
  </si>
  <si>
    <t>102</t>
  </si>
  <si>
    <t>Nishat Begum</t>
  </si>
  <si>
    <t>Tahir Hayat</t>
  </si>
  <si>
    <t>Dir Lower</t>
  </si>
  <si>
    <t>0345-9532338</t>
  </si>
  <si>
    <t>067</t>
  </si>
  <si>
    <t>Asia Fatima</t>
  </si>
  <si>
    <t>Miskeen</t>
  </si>
  <si>
    <t>no domicile</t>
  </si>
  <si>
    <t>0333-9996561</t>
  </si>
  <si>
    <t>029</t>
  </si>
  <si>
    <t>Bibi Rahima</t>
  </si>
  <si>
    <t>Mirza Gul</t>
  </si>
  <si>
    <t>0343-0580074</t>
  </si>
  <si>
    <t>056</t>
  </si>
  <si>
    <t>Uzma Iqbal</t>
  </si>
  <si>
    <t>Muhammad Iqbal</t>
  </si>
  <si>
    <t>0345-1920212</t>
  </si>
  <si>
    <t>036</t>
  </si>
  <si>
    <t>Sireeta</t>
  </si>
  <si>
    <t>Emanuel</t>
  </si>
  <si>
    <t>0346-9572720</t>
  </si>
  <si>
    <t>062</t>
  </si>
  <si>
    <t>Tasleem</t>
  </si>
  <si>
    <t>Mohammad Khan</t>
  </si>
  <si>
    <t>0346-9372971</t>
  </si>
  <si>
    <t>006</t>
  </si>
  <si>
    <t>Nargus</t>
  </si>
  <si>
    <t>Naik Muhammad</t>
  </si>
  <si>
    <t>Malakand</t>
  </si>
  <si>
    <t>0346-6259277</t>
  </si>
  <si>
    <t>060</t>
  </si>
  <si>
    <t>Nargis</t>
  </si>
  <si>
    <t>Muhammad Zubair</t>
  </si>
  <si>
    <t>no contact number</t>
  </si>
  <si>
    <t>070</t>
  </si>
  <si>
    <t>Rafia Bibi</t>
  </si>
  <si>
    <t>Abdur Rahman</t>
  </si>
  <si>
    <t>0336-9222370</t>
  </si>
  <si>
    <t>064</t>
  </si>
  <si>
    <t>Mehnaz Bibi</t>
  </si>
  <si>
    <t>Muhammad Saghir</t>
  </si>
  <si>
    <t>0334-9978094</t>
  </si>
  <si>
    <t>082</t>
  </si>
  <si>
    <t>Nagina Khanum</t>
  </si>
  <si>
    <t>Qasim Jan</t>
  </si>
  <si>
    <t>0343-9024125</t>
  </si>
  <si>
    <t>078</t>
  </si>
  <si>
    <t>Raheela Naz</t>
  </si>
  <si>
    <t>Fazal Dayan</t>
  </si>
  <si>
    <t>0335-7888488</t>
  </si>
  <si>
    <t>015</t>
  </si>
  <si>
    <t>Izzat Parveen</t>
  </si>
  <si>
    <t>Anwar Shah</t>
  </si>
  <si>
    <t>0341-1234722</t>
  </si>
  <si>
    <t>033</t>
  </si>
  <si>
    <t>Gul Fatima</t>
  </si>
  <si>
    <t>Dinar Khan</t>
  </si>
  <si>
    <t>no experience certificate of HMC, North west experience attached</t>
  </si>
  <si>
    <t>0347-2257178</t>
  </si>
  <si>
    <t>No HMC exp. Certificate</t>
  </si>
  <si>
    <t>112</t>
  </si>
  <si>
    <t>Mumtaz Begum</t>
  </si>
  <si>
    <t>Mehtab Gul</t>
  </si>
  <si>
    <t>0345-9417583</t>
  </si>
  <si>
    <t>051</t>
  </si>
  <si>
    <t>Asia Begum</t>
  </si>
  <si>
    <t>Abdul Sattar</t>
  </si>
  <si>
    <t>0303-8324259</t>
  </si>
  <si>
    <t>041</t>
  </si>
  <si>
    <t>Rafida Bibi</t>
  </si>
  <si>
    <t>Gul Faraz</t>
  </si>
  <si>
    <t>0335-3969898
0340-2349698</t>
  </si>
  <si>
    <t>039</t>
  </si>
  <si>
    <t>Sameena Jan</t>
  </si>
  <si>
    <t>Nazir Ahmad</t>
  </si>
  <si>
    <t>0332-9772683</t>
  </si>
  <si>
    <t>032</t>
  </si>
  <si>
    <t>Jansia Gill</t>
  </si>
  <si>
    <t>George Masih</t>
  </si>
  <si>
    <t>0342-9132881</t>
  </si>
  <si>
    <t>018</t>
  </si>
  <si>
    <t>Firasat</t>
  </si>
  <si>
    <t>Jamil Khan</t>
  </si>
  <si>
    <t>0346-9863949</t>
  </si>
  <si>
    <t>026</t>
  </si>
  <si>
    <t>Nasim Begum</t>
  </si>
  <si>
    <t>Qadir Khan</t>
  </si>
  <si>
    <t>0321-9010823</t>
  </si>
  <si>
    <t>084</t>
  </si>
  <si>
    <t>Nusrat Begum</t>
  </si>
  <si>
    <t>Muntazir Shah</t>
  </si>
  <si>
    <t>Buner</t>
  </si>
  <si>
    <t>0340-9461929</t>
  </si>
  <si>
    <t>027</t>
  </si>
  <si>
    <t>Farkhanda Begum</t>
  </si>
  <si>
    <t>Naimat Ullah Khan</t>
  </si>
  <si>
    <t>0346-52687520</t>
  </si>
  <si>
    <t>087</t>
  </si>
  <si>
    <t>Shakeela Begum</t>
  </si>
  <si>
    <t>Nader Khan</t>
  </si>
  <si>
    <t>0333-9839750</t>
  </si>
  <si>
    <t>037</t>
  </si>
  <si>
    <t>Sadaf Javed</t>
  </si>
  <si>
    <t>Aseem Khan</t>
  </si>
  <si>
    <t>No experience certificate from HMC</t>
  </si>
  <si>
    <t>0335-5528642</t>
  </si>
  <si>
    <t>003</t>
  </si>
  <si>
    <t>Zakia Begum</t>
  </si>
  <si>
    <t>0305-9570774</t>
  </si>
  <si>
    <t>044</t>
  </si>
  <si>
    <t>Nusrat Bibi</t>
  </si>
  <si>
    <t>Sher Wazir Khan</t>
  </si>
  <si>
    <t>no PNC card</t>
  </si>
  <si>
    <t>0336-9180839</t>
  </si>
  <si>
    <t>079</t>
  </si>
  <si>
    <t>Noreen Bibi</t>
  </si>
  <si>
    <t>M. Asghar Khan</t>
  </si>
  <si>
    <t>0333-9596263</t>
  </si>
  <si>
    <t>107</t>
  </si>
  <si>
    <t>Yasmin Akhtar</t>
  </si>
  <si>
    <t>Abdul Munaf</t>
  </si>
  <si>
    <t>6 months</t>
  </si>
  <si>
    <t>exp. Less than 2 years</t>
  </si>
  <si>
    <t>0332-5892899</t>
  </si>
  <si>
    <t>114</t>
  </si>
  <si>
    <t>Sharifa Bibi</t>
  </si>
  <si>
    <t>Shah Ayub</t>
  </si>
  <si>
    <t>0340-9863191</t>
  </si>
  <si>
    <t>059</t>
  </si>
  <si>
    <t>Razia Bibi</t>
  </si>
  <si>
    <t>Shamsur Rahman</t>
  </si>
  <si>
    <t>0347-5775188</t>
  </si>
  <si>
    <t>001</t>
  </si>
  <si>
    <t>Amir Khan</t>
  </si>
  <si>
    <t>0344-6332558</t>
  </si>
  <si>
    <t>076</t>
  </si>
  <si>
    <t>Shazia Begum</t>
  </si>
  <si>
    <t>Muhammad Ibrahim</t>
  </si>
  <si>
    <t>Letter from DGHS can not apply</t>
  </si>
  <si>
    <t>0333-9394167</t>
  </si>
  <si>
    <t>068</t>
  </si>
  <si>
    <t>Muqadas</t>
  </si>
  <si>
    <t>Shah Nawaz</t>
  </si>
  <si>
    <t>0314-9211467</t>
  </si>
  <si>
    <t>034</t>
  </si>
  <si>
    <t>Tabasum Naz</t>
  </si>
  <si>
    <t>Muhammad Aslam</t>
  </si>
  <si>
    <t>0346-9271920</t>
  </si>
  <si>
    <t>075</t>
  </si>
  <si>
    <t>Sadaf Rahman</t>
  </si>
  <si>
    <t>Gohar Rahman</t>
  </si>
  <si>
    <t>0342-1955296</t>
  </si>
  <si>
    <t>014</t>
  </si>
  <si>
    <t>Farzana</t>
  </si>
  <si>
    <t>Muhammad Karim</t>
  </si>
  <si>
    <t>0336-5577658</t>
  </si>
  <si>
    <t>101</t>
  </si>
  <si>
    <t>Niaz Begum</t>
  </si>
  <si>
    <t>Zawal Noor</t>
  </si>
  <si>
    <t>0333-1930072</t>
  </si>
  <si>
    <t>063</t>
  </si>
  <si>
    <t>Rabia Azam</t>
  </si>
  <si>
    <t>Azam Khan</t>
  </si>
  <si>
    <t>0345-4886884</t>
  </si>
  <si>
    <t>074</t>
  </si>
  <si>
    <t>Bushra Daud</t>
  </si>
  <si>
    <t>Muhammad Daud</t>
  </si>
  <si>
    <t>0347-9249044</t>
  </si>
  <si>
    <t>050</t>
  </si>
  <si>
    <t>Riffat Naz</t>
  </si>
  <si>
    <t>Tehseen Ullah</t>
  </si>
  <si>
    <t>0333-9342748</t>
  </si>
  <si>
    <t>012</t>
  </si>
  <si>
    <t>Nazli</t>
  </si>
  <si>
    <t>M. Firdus Khan</t>
  </si>
  <si>
    <t>0320-9100597</t>
  </si>
  <si>
    <t>120</t>
  </si>
  <si>
    <t>Shareefa Bibi</t>
  </si>
  <si>
    <t>Khalil Khan</t>
  </si>
  <si>
    <t>0346-9124157</t>
  </si>
  <si>
    <t>123</t>
  </si>
  <si>
    <t>Sadia Miskeen</t>
  </si>
  <si>
    <t>Muhammad Miskeen</t>
  </si>
  <si>
    <t>PNC Card expired/no exp.
Certificate/no contact #</t>
  </si>
  <si>
    <t>108</t>
  </si>
  <si>
    <t>Asma Inayat</t>
  </si>
  <si>
    <t>Inayat</t>
  </si>
  <si>
    <t>0303-8269377</t>
  </si>
  <si>
    <t>113</t>
  </si>
  <si>
    <t>Shahbiqa Gul</t>
  </si>
  <si>
    <t>Hasil Muhammad</t>
  </si>
  <si>
    <t>0348-2446044</t>
  </si>
  <si>
    <t>121</t>
  </si>
  <si>
    <t>Naveeda Kausar</t>
  </si>
  <si>
    <t>Fazal Dad</t>
  </si>
  <si>
    <t>0315-5857097</t>
  </si>
  <si>
    <t>089</t>
  </si>
  <si>
    <t>Rubina Badar</t>
  </si>
  <si>
    <t>Griffen Sardar</t>
  </si>
  <si>
    <t>0300-2863606</t>
  </si>
  <si>
    <t>127</t>
  </si>
  <si>
    <t>Rubecca</t>
  </si>
  <si>
    <t>Mustaq</t>
  </si>
  <si>
    <t>0310-9817326</t>
  </si>
  <si>
    <t>090</t>
  </si>
  <si>
    <t>Shagufta</t>
  </si>
  <si>
    <t>Gul Said</t>
  </si>
  <si>
    <t>PNC card expired,no exp.
Certificate</t>
  </si>
  <si>
    <t>0313-9393362</t>
  </si>
  <si>
    <t>023</t>
  </si>
  <si>
    <t>Sakina Bibi</t>
  </si>
  <si>
    <t>Sher Mohd. Khan</t>
  </si>
  <si>
    <t>0348-9844075</t>
  </si>
  <si>
    <t>129</t>
  </si>
  <si>
    <t>Saba Naz</t>
  </si>
  <si>
    <t>Philips Sameul</t>
  </si>
  <si>
    <t>0341-9889005</t>
  </si>
  <si>
    <t>052</t>
  </si>
  <si>
    <t>Shagufta Naz</t>
  </si>
  <si>
    <t>Said Jahan</t>
  </si>
  <si>
    <t>Shangla</t>
  </si>
  <si>
    <t>0333-8885511</t>
  </si>
  <si>
    <t>118</t>
  </si>
  <si>
    <t>Wasaf Begum</t>
  </si>
  <si>
    <t>Faqeer Khan</t>
  </si>
  <si>
    <t>exp. Cert. date not clear</t>
  </si>
  <si>
    <t>0332-9192805</t>
  </si>
  <si>
    <t>031</t>
  </si>
  <si>
    <t>Tasleem Nasira</t>
  </si>
  <si>
    <t>Nazir Hussain</t>
  </si>
  <si>
    <t>no experience certificate of LRH, North west 1 yr exp</t>
  </si>
  <si>
    <t>0334-9230126</t>
  </si>
  <si>
    <t>099</t>
  </si>
  <si>
    <t>Shaista Gul</t>
  </si>
  <si>
    <t>Muhammad Amin</t>
  </si>
  <si>
    <t>0301-5243646</t>
  </si>
  <si>
    <t>080</t>
  </si>
  <si>
    <t>Ghazala Bibi</t>
  </si>
  <si>
    <t>M. Irfan Usman</t>
  </si>
  <si>
    <t>0332-9830437</t>
  </si>
  <si>
    <t>055</t>
  </si>
  <si>
    <t>Percela Gill</t>
  </si>
  <si>
    <t>Fazal Gill</t>
  </si>
  <si>
    <t>0331-9427775</t>
  </si>
  <si>
    <t>009</t>
  </si>
  <si>
    <t>Bibi Sultana</t>
  </si>
  <si>
    <t>Mehboob Ali Khan</t>
  </si>
  <si>
    <t>0340-9139993</t>
  </si>
  <si>
    <t>111</t>
  </si>
  <si>
    <t>Hameeda Bibi</t>
  </si>
  <si>
    <t>Ibrahim Khan</t>
  </si>
  <si>
    <t>0333-8119871</t>
  </si>
  <si>
    <t>007</t>
  </si>
  <si>
    <t>Shakila</t>
  </si>
  <si>
    <t>Samin Khan</t>
  </si>
  <si>
    <t>midwifery DMC missing</t>
  </si>
  <si>
    <t>0314-4991163</t>
  </si>
  <si>
    <t>057</t>
  </si>
  <si>
    <t>Saba Waris</t>
  </si>
  <si>
    <t>Waris Bhatti</t>
  </si>
  <si>
    <t>0333-9372672</t>
  </si>
  <si>
    <t>069</t>
  </si>
  <si>
    <t>Nihayat Bibi</t>
  </si>
  <si>
    <t>Fazle Mola</t>
  </si>
  <si>
    <t>0322-5265177</t>
  </si>
  <si>
    <t>030</t>
  </si>
  <si>
    <t>Gul Sima</t>
  </si>
  <si>
    <t>Ghulam</t>
  </si>
  <si>
    <t>0343-982149</t>
  </si>
  <si>
    <t>004</t>
  </si>
  <si>
    <t>Akhtar Bibi</t>
  </si>
  <si>
    <t>Sher Malik</t>
  </si>
  <si>
    <t>0332-9890790</t>
  </si>
  <si>
    <t>071</t>
  </si>
  <si>
    <t>Hoor Pari</t>
  </si>
  <si>
    <t>Shirin Khan</t>
  </si>
  <si>
    <t>0333-9099386
0333-9214294</t>
  </si>
  <si>
    <t>005</t>
  </si>
  <si>
    <t>Amna Bibi</t>
  </si>
  <si>
    <t>Fazli Qadir</t>
  </si>
  <si>
    <t>0346-2510743</t>
  </si>
  <si>
    <t>053</t>
  </si>
  <si>
    <t>Maria Gul</t>
  </si>
  <si>
    <t>Gul Muhammad Shah</t>
  </si>
  <si>
    <t>0336-5363805</t>
  </si>
  <si>
    <t>016</t>
  </si>
  <si>
    <t>Noshi Andalib</t>
  </si>
  <si>
    <t>Hussain Khan</t>
  </si>
  <si>
    <t>0341-5105968</t>
  </si>
  <si>
    <t>081</t>
  </si>
  <si>
    <t>Bibi Hawa</t>
  </si>
  <si>
    <t>Gul Faqeer</t>
  </si>
  <si>
    <t>0346-9447750</t>
  </si>
  <si>
    <t>093</t>
  </si>
  <si>
    <t>Nabeela Anwar</t>
  </si>
  <si>
    <t>Muhamma d Anwar</t>
  </si>
  <si>
    <t>inelligble exp less than 2 yr</t>
  </si>
  <si>
    <t>0333-1593315</t>
  </si>
  <si>
    <t>045</t>
  </si>
  <si>
    <t>Mehnaz</t>
  </si>
  <si>
    <t>Abdul Malik</t>
  </si>
  <si>
    <t>0314-9600984</t>
  </si>
  <si>
    <t>128</t>
  </si>
  <si>
    <t>Syeda Arshia Hameed</t>
  </si>
  <si>
    <t>Hameed Alam Shah</t>
  </si>
  <si>
    <t>0333-9233257</t>
  </si>
  <si>
    <t>094</t>
  </si>
  <si>
    <t>Robi Parveen</t>
  </si>
  <si>
    <t>Muhammad Anwar</t>
  </si>
  <si>
    <t>0331-1453335</t>
  </si>
  <si>
    <t>054</t>
  </si>
  <si>
    <t xml:space="preserve">Fazilat </t>
  </si>
  <si>
    <t>Muhammad Shad</t>
  </si>
  <si>
    <t>0340-2441879</t>
  </si>
  <si>
    <t>116</t>
  </si>
  <si>
    <t>Nasreen Bibi</t>
  </si>
  <si>
    <t>0340-9850354</t>
  </si>
  <si>
    <t>106</t>
  </si>
  <si>
    <t>Suraya Shahab</t>
  </si>
  <si>
    <t>0333-5252471</t>
  </si>
  <si>
    <t>122</t>
  </si>
  <si>
    <t>Bushra</t>
  </si>
  <si>
    <t>Ashiq Hussain</t>
  </si>
  <si>
    <t>0336-5393481</t>
  </si>
  <si>
    <t>065</t>
  </si>
  <si>
    <t>Shaheen Begum</t>
  </si>
  <si>
    <t>Nisar Khan</t>
  </si>
  <si>
    <t>0304-4064609</t>
  </si>
  <si>
    <t>117</t>
  </si>
  <si>
    <t>Sabrina Iqbal</t>
  </si>
  <si>
    <t>Iqbal</t>
  </si>
  <si>
    <t>PNC card expired/exp. Cert.
not up to date/photos missing</t>
  </si>
  <si>
    <t>0300-9396312</t>
  </si>
  <si>
    <t>100</t>
  </si>
  <si>
    <t>Kausar Nazli</t>
  </si>
  <si>
    <t>Ishrat Gul</t>
  </si>
  <si>
    <t>0315-2335255</t>
  </si>
  <si>
    <t>086</t>
  </si>
  <si>
    <t>Ghazala Begum</t>
  </si>
  <si>
    <t>Ali Haider</t>
  </si>
  <si>
    <t>0333-9398489</t>
  </si>
  <si>
    <t>040</t>
  </si>
  <si>
    <t>Zarzobana</t>
  </si>
  <si>
    <t>Zahir Shah</t>
  </si>
  <si>
    <t>0333-9645813</t>
  </si>
  <si>
    <t>119</t>
  </si>
  <si>
    <t>Nazish Wahab</t>
  </si>
  <si>
    <t>Shereen Wahab</t>
  </si>
  <si>
    <t>0347-9678236</t>
  </si>
  <si>
    <t>072</t>
  </si>
  <si>
    <t>Samreen Naz</t>
  </si>
  <si>
    <t>Iqbal Shah</t>
  </si>
  <si>
    <t>Absent from test</t>
  </si>
  <si>
    <t>0313-8211041</t>
  </si>
  <si>
    <t>077</t>
  </si>
  <si>
    <t>Shamim Nargis</t>
  </si>
  <si>
    <t>Khan Raziq</t>
  </si>
  <si>
    <t>0300-5953604</t>
  </si>
  <si>
    <t>124</t>
  </si>
  <si>
    <t>Rafina Akhtar</t>
  </si>
  <si>
    <t>Misal Badshah</t>
  </si>
  <si>
    <t>0334-5854481</t>
  </si>
  <si>
    <t>058</t>
  </si>
  <si>
    <t>Farhat Bibi</t>
  </si>
  <si>
    <t>M. Younas Khan</t>
  </si>
  <si>
    <t>0312-5110464</t>
  </si>
  <si>
    <t>125</t>
  </si>
  <si>
    <t>Asma Hameedullah</t>
  </si>
  <si>
    <t>Hameedullah Khan</t>
  </si>
  <si>
    <t>0314-9480155</t>
  </si>
  <si>
    <t>126</t>
  </si>
  <si>
    <t>Basma Begum</t>
  </si>
  <si>
    <t>Mir Ghafoor</t>
  </si>
  <si>
    <t>0334-9132245</t>
  </si>
  <si>
    <t>Samina Bibi</t>
  </si>
  <si>
    <t>0332-1996704</t>
  </si>
  <si>
    <t>_________________________</t>
  </si>
  <si>
    <t>__________________________</t>
  </si>
  <si>
    <t>(Mr. Naveed Khalil)</t>
  </si>
  <si>
    <t>(Mr. Muhammad Iqbal)</t>
  </si>
  <si>
    <t>(Mr. Imran Inayat Yousafzai</t>
  </si>
  <si>
    <t>(Mr.Bakhtiar Ali Shah</t>
  </si>
  <si>
    <t>(Ms. Nasreen Ghani)</t>
  </si>
  <si>
    <r>
      <t>Office Assistant/</t>
    </r>
    <r>
      <rPr>
        <i/>
        <sz val="11"/>
        <color indexed="8"/>
        <rFont val="Calibri"/>
        <family val="2"/>
      </rPr>
      <t>(Secretary</t>
    </r>
  </si>
  <si>
    <t>Lecturer/ (Member</t>
  </si>
  <si>
    <t>Coordinator INS-KMU /(Chairperson</t>
  </si>
  <si>
    <t xml:space="preserve"> Admission/ Scrutiny Committee)</t>
  </si>
  <si>
    <t xml:space="preserve"> Admissions/ Scrutiny Committee)</t>
  </si>
  <si>
    <t xml:space="preserve"> Admissions/Scrutiny Committee)</t>
  </si>
  <si>
    <t>Male list for Interview BS.N Post RN (02 Years) Program, Session Fall 2016 (9th Batch) at KMU Institute of Nursing Sciences</t>
  </si>
  <si>
    <t>213</t>
  </si>
  <si>
    <t>Amanullah Khan</t>
  </si>
  <si>
    <t>Shah Izzat Khan</t>
  </si>
  <si>
    <t>0315-6868926</t>
  </si>
  <si>
    <t>217</t>
  </si>
  <si>
    <t>Roohullah</t>
  </si>
  <si>
    <t>Dilbar Khan</t>
  </si>
  <si>
    <t>Mohmand 
Agency</t>
  </si>
  <si>
    <t>0300-9008732</t>
  </si>
  <si>
    <t>206</t>
  </si>
  <si>
    <t>Hazrat Kamal</t>
  </si>
  <si>
    <t>Junaid Said Khan</t>
  </si>
  <si>
    <t>0344-9640018</t>
  </si>
  <si>
    <t>221</t>
  </si>
  <si>
    <t>Samiullah</t>
  </si>
  <si>
    <t>Wali Muhammad</t>
  </si>
  <si>
    <t>0340-9374080</t>
  </si>
  <si>
    <t>208</t>
  </si>
  <si>
    <t>Muhammad Riaz</t>
  </si>
  <si>
    <t>Faqir Gul</t>
  </si>
  <si>
    <t>FR Peshawar</t>
  </si>
  <si>
    <t>0333-2480580</t>
  </si>
  <si>
    <t>202</t>
  </si>
  <si>
    <t>Nadim Bacha</t>
  </si>
  <si>
    <t>Amir Bacha</t>
  </si>
  <si>
    <t>Issued</t>
  </si>
  <si>
    <t>0342-3434612</t>
  </si>
  <si>
    <t>201</t>
  </si>
  <si>
    <t>Muhammad Irshad</t>
  </si>
  <si>
    <t>Lal Zada</t>
  </si>
  <si>
    <t>Bunir</t>
  </si>
  <si>
    <t>3 yr</t>
  </si>
  <si>
    <t>0314-2153277</t>
  </si>
  <si>
    <t>205</t>
  </si>
  <si>
    <t>Hossain Ali</t>
  </si>
  <si>
    <t>Faujoon Khan</t>
  </si>
  <si>
    <t>0334-2188319</t>
  </si>
  <si>
    <t>214</t>
  </si>
  <si>
    <t>Zia ur Rahman</t>
  </si>
  <si>
    <t>Noor Rahman</t>
  </si>
  <si>
    <t>0343-9283166</t>
  </si>
  <si>
    <t>204</t>
  </si>
  <si>
    <t>Muhammad Saleem</t>
  </si>
  <si>
    <t>Ahmad Gul</t>
  </si>
  <si>
    <t>0344-2825358</t>
  </si>
  <si>
    <t>220</t>
  </si>
  <si>
    <t>Nasir Uddin</t>
  </si>
  <si>
    <t>Qamar Baz</t>
  </si>
  <si>
    <t>0334-9319016</t>
  </si>
  <si>
    <t>218</t>
  </si>
  <si>
    <t>Muhammad Waqas</t>
  </si>
  <si>
    <t>Muhammad Nawaz</t>
  </si>
  <si>
    <t>0345-2725660</t>
  </si>
  <si>
    <t>211</t>
  </si>
  <si>
    <t>Farman Ullah</t>
  </si>
  <si>
    <t>Gran Saeed</t>
  </si>
  <si>
    <t>0345-3597990</t>
  </si>
  <si>
    <t>203</t>
  </si>
  <si>
    <t>Zahoor Ahmad</t>
  </si>
  <si>
    <t>Muhammad</t>
  </si>
  <si>
    <t>0302-8534704</t>
  </si>
  <si>
    <t>222</t>
  </si>
  <si>
    <t>Barkat Ali</t>
  </si>
  <si>
    <t>Mian Jalambar</t>
  </si>
  <si>
    <t>0332-2532522</t>
  </si>
  <si>
    <t>210</t>
  </si>
  <si>
    <t>Hussain Ullah</t>
  </si>
  <si>
    <t>Swal Faqir</t>
  </si>
  <si>
    <t>0300-9306458</t>
  </si>
  <si>
    <t>216</t>
  </si>
  <si>
    <t>Wakil Khan</t>
  </si>
  <si>
    <t>Muqam Khan</t>
  </si>
  <si>
    <t>0345-8819875</t>
  </si>
  <si>
    <t>215</t>
  </si>
  <si>
    <t>Adnan Khan</t>
  </si>
  <si>
    <t>Bawar Khan</t>
  </si>
  <si>
    <t>0314-9738014</t>
  </si>
  <si>
    <t>209</t>
  </si>
  <si>
    <t>Jala ud Din</t>
  </si>
  <si>
    <t>Nizam ud Din</t>
  </si>
  <si>
    <t>0333-9477169</t>
  </si>
  <si>
    <t>207</t>
  </si>
  <si>
    <t>Shah Hussain</t>
  </si>
  <si>
    <t>Jan Gul</t>
  </si>
  <si>
    <t>0346-9384995</t>
  </si>
  <si>
    <t>219</t>
  </si>
  <si>
    <t>Jehangir Khan</t>
  </si>
  <si>
    <t>Faridoon Khan</t>
  </si>
  <si>
    <t>0342-9478606</t>
  </si>
  <si>
    <t>Female list (FATA) for Interview BS.N Post RN (02 Years) Program, Session Fall 2016 (9th Batch) at KMU Institute of Nursing Sciences</t>
  </si>
  <si>
    <t>098</t>
  </si>
  <si>
    <t>Bibi Kalsoom</t>
  </si>
  <si>
    <t>Zakir Hussain</t>
  </si>
  <si>
    <t>Kurram Agency</t>
  </si>
  <si>
    <t>FATA-in</t>
  </si>
  <si>
    <t>0306-5660256</t>
  </si>
  <si>
    <t>097</t>
  </si>
  <si>
    <t>Bibi Sajida</t>
  </si>
  <si>
    <t>PNC Card expired/no exp.
Certificate/FATA in</t>
  </si>
  <si>
    <t>0303-8227117</t>
  </si>
  <si>
    <t>Male list(FATA) for Interview BS.N Post RN (02 Years) Program, Session Fall 2016 (9th Batch) at KMU Institute of Nursing Sciences</t>
  </si>
  <si>
    <t>212</t>
  </si>
  <si>
    <t>Sohail Akhtr Afridi</t>
  </si>
  <si>
    <t>Said Ahmed Sher</t>
  </si>
  <si>
    <t>FATA</t>
  </si>
  <si>
    <t>0346-0963785</t>
  </si>
</sst>
</file>

<file path=xl/styles.xml><?xml version="1.0" encoding="utf-8"?>
<styleSheet xmlns="http://schemas.openxmlformats.org/spreadsheetml/2006/main">
  <numFmts count="1">
    <numFmt numFmtId="164" formatCode="dd/mm/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4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14" fontId="10" fillId="0" borderId="3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4" fontId="10" fillId="0" borderId="3" xfId="0" applyNumberFormat="1" applyFont="1" applyFill="1" applyBorder="1"/>
    <xf numFmtId="0" fontId="0" fillId="0" borderId="3" xfId="0" applyFill="1" applyBorder="1"/>
    <xf numFmtId="0" fontId="0" fillId="0" borderId="0" xfId="0" applyFill="1"/>
    <xf numFmtId="0" fontId="10" fillId="0" borderId="3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/>
    <xf numFmtId="0" fontId="7" fillId="0" borderId="3" xfId="0" applyFont="1" applyFill="1" applyBorder="1"/>
    <xf numFmtId="1" fontId="7" fillId="0" borderId="3" xfId="0" applyNumberFormat="1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4" fontId="0" fillId="0" borderId="3" xfId="0" applyNumberFormat="1" applyFill="1" applyBorder="1"/>
    <xf numFmtId="2" fontId="7" fillId="0" borderId="3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49" fontId="11" fillId="2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14" fontId="11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wrapText="1"/>
    </xf>
    <xf numFmtId="14" fontId="7" fillId="0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14" fontId="10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14" fontId="10" fillId="2" borderId="3" xfId="0" applyNumberFormat="1" applyFont="1" applyFill="1" applyBorder="1"/>
    <xf numFmtId="0" fontId="0" fillId="2" borderId="3" xfId="0" applyFill="1" applyBorder="1"/>
    <xf numFmtId="0" fontId="14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center"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2" borderId="0" xfId="0" applyNumberFormat="1" applyFill="1"/>
    <xf numFmtId="0" fontId="0" fillId="2" borderId="0" xfId="0" applyFill="1"/>
    <xf numFmtId="1" fontId="0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1" fillId="2" borderId="3" xfId="0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center" vertical="center"/>
    </xf>
    <xf numFmtId="0" fontId="10" fillId="0" borderId="6" xfId="0" applyFont="1" applyFill="1" applyBorder="1"/>
    <xf numFmtId="49" fontId="11" fillId="2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14" fontId="11" fillId="0" borderId="7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1" fontId="11" fillId="0" borderId="7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" fontId="0" fillId="0" borderId="0" xfId="0" applyNumberFormat="1" applyFont="1" applyFill="1"/>
  </cellXfs>
  <cellStyles count="1">
    <cellStyle name="Normal" xfId="0" builtinId="0"/>
  </cellStyles>
  <dxfs count="16"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40"/>
  <sheetViews>
    <sheetView workbookViewId="0">
      <selection sqref="A1:XFD1048576"/>
    </sheetView>
  </sheetViews>
  <sheetFormatPr defaultRowHeight="15"/>
  <cols>
    <col min="1" max="1" width="4" style="39" bestFit="1" customWidth="1"/>
    <col min="2" max="2" width="5" style="97" bestFit="1" customWidth="1"/>
    <col min="3" max="3" width="19.85546875" style="98" bestFit="1" customWidth="1"/>
    <col min="4" max="4" width="19.140625" style="39" bestFit="1" customWidth="1"/>
    <col min="5" max="5" width="8.140625" style="39" bestFit="1" customWidth="1"/>
    <col min="6" max="6" width="9.140625" style="39"/>
    <col min="7" max="7" width="7.85546875" style="39" bestFit="1" customWidth="1"/>
    <col min="8" max="8" width="8.85546875" style="39" bestFit="1" customWidth="1"/>
    <col min="9" max="9" width="5.42578125" style="39" bestFit="1" customWidth="1"/>
    <col min="10" max="10" width="9" style="39" bestFit="1" customWidth="1"/>
    <col min="11" max="13" width="8.140625" style="39" bestFit="1" customWidth="1"/>
    <col min="14" max="14" width="8.7109375" style="99" bestFit="1" customWidth="1"/>
    <col min="15" max="15" width="8.42578125" style="39" bestFit="1" customWidth="1"/>
    <col min="16" max="16" width="7.7109375" style="39" bestFit="1" customWidth="1"/>
    <col min="17" max="17" width="27.5703125" style="39" bestFit="1" customWidth="1"/>
    <col min="18" max="18" width="9.140625" style="100"/>
    <col min="19" max="19" width="8.140625" style="101" bestFit="1" customWidth="1"/>
    <col min="20" max="20" width="11.85546875" style="39" bestFit="1" customWidth="1"/>
    <col min="21" max="21" width="4.85546875" style="39" bestFit="1" customWidth="1"/>
    <col min="22" max="22" width="8.42578125" style="79" bestFit="1" customWidth="1"/>
    <col min="23" max="23" width="9.140625" style="80"/>
    <col min="24" max="24" width="8.42578125" style="39" bestFit="1" customWidth="1"/>
    <col min="25" max="25" width="27.42578125" style="39" bestFit="1" customWidth="1"/>
    <col min="26" max="16384" width="9.140625" style="39"/>
  </cols>
  <sheetData>
    <row r="1" spans="1:25" s="3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s="3" customFormat="1" ht="18.7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</row>
    <row r="3" spans="1:25" s="3" customForma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</row>
    <row r="4" spans="1:25" s="3" customForma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</row>
    <row r="5" spans="1:25" s="20" customFormat="1" ht="60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1" t="s">
        <v>13</v>
      </c>
      <c r="K5" s="9" t="s">
        <v>14</v>
      </c>
      <c r="L5" s="9" t="s">
        <v>15</v>
      </c>
      <c r="M5" s="12" t="s">
        <v>16</v>
      </c>
      <c r="N5" s="13" t="s">
        <v>17</v>
      </c>
      <c r="O5" s="9" t="s">
        <v>18</v>
      </c>
      <c r="P5" s="11" t="s">
        <v>19</v>
      </c>
      <c r="Q5" s="11" t="s">
        <v>20</v>
      </c>
      <c r="R5" s="9" t="s">
        <v>21</v>
      </c>
      <c r="S5" s="14" t="s">
        <v>22</v>
      </c>
      <c r="T5" s="15" t="s">
        <v>23</v>
      </c>
      <c r="U5" s="15" t="s">
        <v>24</v>
      </c>
      <c r="V5" s="16" t="s">
        <v>25</v>
      </c>
      <c r="W5" s="17" t="s">
        <v>26</v>
      </c>
      <c r="X5" s="18" t="s">
        <v>27</v>
      </c>
      <c r="Y5" s="19" t="s">
        <v>28</v>
      </c>
    </row>
    <row r="6" spans="1:25">
      <c r="A6" s="21">
        <v>1</v>
      </c>
      <c r="B6" s="22" t="s">
        <v>29</v>
      </c>
      <c r="C6" s="23" t="s">
        <v>30</v>
      </c>
      <c r="D6" s="23" t="s">
        <v>31</v>
      </c>
      <c r="E6" s="24">
        <v>32807</v>
      </c>
      <c r="F6" s="25" t="s">
        <v>32</v>
      </c>
      <c r="G6" s="26"/>
      <c r="H6" s="27">
        <v>370</v>
      </c>
      <c r="I6" s="27">
        <v>550</v>
      </c>
      <c r="J6" s="28">
        <f t="shared" ref="J6:J37" si="0">H6*100/I6</f>
        <v>67.272727272727266</v>
      </c>
      <c r="K6" s="29">
        <v>37</v>
      </c>
      <c r="L6" s="29">
        <v>50</v>
      </c>
      <c r="M6" s="30">
        <f t="shared" ref="M6:M37" si="1">100*K6/L6</f>
        <v>74</v>
      </c>
      <c r="N6" s="31">
        <v>3</v>
      </c>
      <c r="O6" s="29">
        <v>3</v>
      </c>
      <c r="P6" s="29"/>
      <c r="Q6" s="30">
        <f t="shared" ref="Q6:Q37" si="2">SUM(J6,M6,O6)</f>
        <v>144.27272727272725</v>
      </c>
      <c r="R6" s="25"/>
      <c r="S6" s="32" t="s">
        <v>33</v>
      </c>
      <c r="T6" s="33" t="s">
        <v>34</v>
      </c>
      <c r="U6" s="34">
        <v>20</v>
      </c>
      <c r="V6" s="35">
        <v>42588</v>
      </c>
      <c r="W6" s="36">
        <v>2500</v>
      </c>
      <c r="X6" s="37">
        <v>42588</v>
      </c>
      <c r="Y6" s="38"/>
    </row>
    <row r="7" spans="1:25">
      <c r="A7" s="21">
        <v>2</v>
      </c>
      <c r="B7" s="22" t="s">
        <v>35</v>
      </c>
      <c r="C7" s="23" t="s">
        <v>36</v>
      </c>
      <c r="D7" s="23" t="s">
        <v>37</v>
      </c>
      <c r="E7" s="24">
        <v>34083</v>
      </c>
      <c r="F7" s="25" t="s">
        <v>38</v>
      </c>
      <c r="G7" s="26"/>
      <c r="H7" s="27">
        <v>413</v>
      </c>
      <c r="I7" s="27">
        <v>500</v>
      </c>
      <c r="J7" s="28">
        <f t="shared" si="0"/>
        <v>82.6</v>
      </c>
      <c r="K7" s="29">
        <v>29</v>
      </c>
      <c r="L7" s="29">
        <v>50</v>
      </c>
      <c r="M7" s="30">
        <f t="shared" si="1"/>
        <v>58</v>
      </c>
      <c r="N7" s="31">
        <v>2</v>
      </c>
      <c r="O7" s="29">
        <v>2</v>
      </c>
      <c r="P7" s="29"/>
      <c r="Q7" s="30">
        <f t="shared" si="2"/>
        <v>142.6</v>
      </c>
      <c r="R7" s="25"/>
      <c r="S7" s="32" t="s">
        <v>33</v>
      </c>
      <c r="T7" s="33" t="s">
        <v>39</v>
      </c>
      <c r="U7" s="34">
        <v>4</v>
      </c>
      <c r="V7" s="35">
        <v>42598</v>
      </c>
      <c r="W7" s="36">
        <v>2500</v>
      </c>
      <c r="X7" s="37">
        <v>42598</v>
      </c>
      <c r="Y7" s="38"/>
    </row>
    <row r="8" spans="1:25">
      <c r="A8" s="21">
        <v>3</v>
      </c>
      <c r="B8" s="22" t="s">
        <v>40</v>
      </c>
      <c r="C8" s="23" t="s">
        <v>41</v>
      </c>
      <c r="D8" s="23" t="s">
        <v>42</v>
      </c>
      <c r="E8" s="24">
        <v>33208</v>
      </c>
      <c r="F8" s="25" t="s">
        <v>43</v>
      </c>
      <c r="G8" s="26"/>
      <c r="H8" s="27">
        <v>336</v>
      </c>
      <c r="I8" s="27">
        <v>550</v>
      </c>
      <c r="J8" s="28">
        <f t="shared" si="0"/>
        <v>61.090909090909093</v>
      </c>
      <c r="K8" s="29">
        <v>36</v>
      </c>
      <c r="L8" s="29">
        <v>50</v>
      </c>
      <c r="M8" s="30">
        <f t="shared" si="1"/>
        <v>72</v>
      </c>
      <c r="N8" s="31">
        <v>3</v>
      </c>
      <c r="O8" s="29">
        <v>3</v>
      </c>
      <c r="P8" s="29"/>
      <c r="Q8" s="30">
        <f t="shared" si="2"/>
        <v>136.09090909090909</v>
      </c>
      <c r="R8" s="25"/>
      <c r="S8" s="32" t="s">
        <v>33</v>
      </c>
      <c r="T8" s="33" t="s">
        <v>44</v>
      </c>
      <c r="U8" s="34">
        <v>19</v>
      </c>
      <c r="V8" s="35">
        <v>42588</v>
      </c>
      <c r="W8" s="36">
        <v>2500</v>
      </c>
      <c r="X8" s="37">
        <v>42588</v>
      </c>
      <c r="Y8" s="38"/>
    </row>
    <row r="9" spans="1:25">
      <c r="A9" s="21">
        <v>4</v>
      </c>
      <c r="B9" s="22" t="s">
        <v>45</v>
      </c>
      <c r="C9" s="23" t="s">
        <v>46</v>
      </c>
      <c r="D9" s="23" t="s">
        <v>47</v>
      </c>
      <c r="E9" s="24">
        <v>30136</v>
      </c>
      <c r="F9" s="25" t="s">
        <v>48</v>
      </c>
      <c r="G9" s="26"/>
      <c r="H9" s="27">
        <v>394</v>
      </c>
      <c r="I9" s="27">
        <v>550</v>
      </c>
      <c r="J9" s="28">
        <f t="shared" si="0"/>
        <v>71.63636363636364</v>
      </c>
      <c r="K9" s="29">
        <v>29</v>
      </c>
      <c r="L9" s="29">
        <v>50</v>
      </c>
      <c r="M9" s="30">
        <f t="shared" si="1"/>
        <v>58</v>
      </c>
      <c r="N9" s="31">
        <v>9</v>
      </c>
      <c r="O9" s="29">
        <v>5</v>
      </c>
      <c r="P9" s="29"/>
      <c r="Q9" s="30">
        <f t="shared" si="2"/>
        <v>134.63636363636363</v>
      </c>
      <c r="R9" s="25"/>
      <c r="S9" s="32" t="s">
        <v>33</v>
      </c>
      <c r="T9" s="33" t="s">
        <v>49</v>
      </c>
      <c r="U9" s="34">
        <v>4</v>
      </c>
      <c r="V9" s="35">
        <v>42585</v>
      </c>
      <c r="W9" s="36">
        <v>2500</v>
      </c>
      <c r="X9" s="37">
        <v>42585</v>
      </c>
      <c r="Y9" s="38"/>
    </row>
    <row r="10" spans="1:25">
      <c r="A10" s="21">
        <v>5</v>
      </c>
      <c r="B10" s="22" t="s">
        <v>50</v>
      </c>
      <c r="C10" s="23" t="s">
        <v>51</v>
      </c>
      <c r="D10" s="23" t="s">
        <v>52</v>
      </c>
      <c r="E10" s="24">
        <v>32697</v>
      </c>
      <c r="F10" s="25" t="s">
        <v>53</v>
      </c>
      <c r="G10" s="26"/>
      <c r="H10" s="27">
        <v>411</v>
      </c>
      <c r="I10" s="27">
        <v>550</v>
      </c>
      <c r="J10" s="28">
        <f t="shared" si="0"/>
        <v>74.727272727272734</v>
      </c>
      <c r="K10" s="29">
        <v>27</v>
      </c>
      <c r="L10" s="29">
        <v>50</v>
      </c>
      <c r="M10" s="30">
        <f t="shared" si="1"/>
        <v>54</v>
      </c>
      <c r="N10" s="31">
        <v>2</v>
      </c>
      <c r="O10" s="29">
        <v>2</v>
      </c>
      <c r="P10" s="29"/>
      <c r="Q10" s="30">
        <f t="shared" si="2"/>
        <v>130.72727272727275</v>
      </c>
      <c r="R10" s="25"/>
      <c r="S10" s="32" t="s">
        <v>33</v>
      </c>
      <c r="T10" s="33" t="s">
        <v>54</v>
      </c>
      <c r="U10" s="34">
        <v>26</v>
      </c>
      <c r="V10" s="35">
        <v>42579</v>
      </c>
      <c r="W10" s="36">
        <v>2500</v>
      </c>
      <c r="X10" s="37">
        <v>42598</v>
      </c>
      <c r="Y10" s="38"/>
    </row>
    <row r="11" spans="1:25">
      <c r="A11" s="21">
        <v>6</v>
      </c>
      <c r="B11" s="22" t="s">
        <v>55</v>
      </c>
      <c r="C11" s="23" t="s">
        <v>56</v>
      </c>
      <c r="D11" s="23" t="s">
        <v>57</v>
      </c>
      <c r="E11" s="24">
        <v>27375</v>
      </c>
      <c r="F11" s="25" t="s">
        <v>58</v>
      </c>
      <c r="G11" s="26"/>
      <c r="H11" s="27">
        <v>396</v>
      </c>
      <c r="I11" s="27">
        <v>540</v>
      </c>
      <c r="J11" s="28">
        <f t="shared" si="0"/>
        <v>73.333333333333329</v>
      </c>
      <c r="K11" s="29">
        <v>23</v>
      </c>
      <c r="L11" s="29">
        <v>50</v>
      </c>
      <c r="M11" s="30">
        <f t="shared" si="1"/>
        <v>46</v>
      </c>
      <c r="N11" s="31">
        <v>9</v>
      </c>
      <c r="O11" s="29">
        <v>5</v>
      </c>
      <c r="P11" s="29"/>
      <c r="Q11" s="30">
        <f t="shared" si="2"/>
        <v>124.33333333333333</v>
      </c>
      <c r="R11" s="25"/>
      <c r="S11" s="32" t="s">
        <v>33</v>
      </c>
      <c r="T11" s="33" t="s">
        <v>59</v>
      </c>
      <c r="U11" s="40">
        <v>5</v>
      </c>
      <c r="V11" s="35">
        <v>42578</v>
      </c>
      <c r="W11" s="36">
        <v>2500</v>
      </c>
      <c r="X11" s="37">
        <v>42584</v>
      </c>
      <c r="Y11" s="33"/>
    </row>
    <row r="12" spans="1:25" ht="25.5">
      <c r="A12" s="21">
        <v>7</v>
      </c>
      <c r="B12" s="22" t="s">
        <v>60</v>
      </c>
      <c r="C12" s="23" t="s">
        <v>61</v>
      </c>
      <c r="D12" s="23" t="s">
        <v>62</v>
      </c>
      <c r="E12" s="24">
        <v>33068</v>
      </c>
      <c r="F12" s="25" t="s">
        <v>63</v>
      </c>
      <c r="G12" s="26"/>
      <c r="H12" s="27">
        <v>354</v>
      </c>
      <c r="I12" s="27">
        <v>500</v>
      </c>
      <c r="J12" s="28">
        <f t="shared" si="0"/>
        <v>70.8</v>
      </c>
      <c r="K12" s="29">
        <v>24</v>
      </c>
      <c r="L12" s="29">
        <v>50</v>
      </c>
      <c r="M12" s="30">
        <f t="shared" si="1"/>
        <v>48</v>
      </c>
      <c r="N12" s="31">
        <v>2</v>
      </c>
      <c r="O12" s="29">
        <v>2</v>
      </c>
      <c r="P12" s="29"/>
      <c r="Q12" s="30">
        <f t="shared" si="2"/>
        <v>120.8</v>
      </c>
      <c r="R12" s="25"/>
      <c r="S12" s="32" t="s">
        <v>33</v>
      </c>
      <c r="T12" s="33" t="s">
        <v>64</v>
      </c>
      <c r="U12" s="34">
        <v>60</v>
      </c>
      <c r="V12" s="35">
        <v>42590</v>
      </c>
      <c r="W12" s="36">
        <v>2500</v>
      </c>
      <c r="X12" s="37">
        <v>42590</v>
      </c>
      <c r="Y12" s="38"/>
    </row>
    <row r="13" spans="1:25">
      <c r="A13" s="21">
        <v>8</v>
      </c>
      <c r="B13" s="22" t="s">
        <v>65</v>
      </c>
      <c r="C13" s="23" t="s">
        <v>66</v>
      </c>
      <c r="D13" s="23" t="s">
        <v>67</v>
      </c>
      <c r="E13" s="24">
        <v>32995</v>
      </c>
      <c r="F13" s="25" t="s">
        <v>68</v>
      </c>
      <c r="G13" s="26"/>
      <c r="H13" s="27">
        <v>378</v>
      </c>
      <c r="I13" s="27">
        <v>550</v>
      </c>
      <c r="J13" s="28">
        <f t="shared" si="0"/>
        <v>68.727272727272734</v>
      </c>
      <c r="K13" s="29">
        <v>23</v>
      </c>
      <c r="L13" s="29">
        <v>50</v>
      </c>
      <c r="M13" s="30">
        <f t="shared" si="1"/>
        <v>46</v>
      </c>
      <c r="N13" s="31">
        <v>5</v>
      </c>
      <c r="O13" s="29">
        <v>5</v>
      </c>
      <c r="P13" s="29"/>
      <c r="Q13" s="30">
        <f t="shared" si="2"/>
        <v>119.72727272727273</v>
      </c>
      <c r="R13" s="25"/>
      <c r="S13" s="32" t="s">
        <v>33</v>
      </c>
      <c r="T13" s="33" t="s">
        <v>69</v>
      </c>
      <c r="U13" s="34">
        <v>34</v>
      </c>
      <c r="V13" s="35">
        <v>42599</v>
      </c>
      <c r="W13" s="36">
        <v>2500</v>
      </c>
      <c r="X13" s="37">
        <v>42599</v>
      </c>
      <c r="Y13" s="38"/>
    </row>
    <row r="14" spans="1:25">
      <c r="A14" s="21">
        <v>9</v>
      </c>
      <c r="B14" s="22" t="s">
        <v>70</v>
      </c>
      <c r="C14" s="23" t="s">
        <v>71</v>
      </c>
      <c r="D14" s="23" t="s">
        <v>72</v>
      </c>
      <c r="E14" s="24">
        <v>32994</v>
      </c>
      <c r="F14" s="25" t="s">
        <v>48</v>
      </c>
      <c r="G14" s="26"/>
      <c r="H14" s="27">
        <v>394</v>
      </c>
      <c r="I14" s="27">
        <v>550</v>
      </c>
      <c r="J14" s="28">
        <f t="shared" si="0"/>
        <v>71.63636363636364</v>
      </c>
      <c r="K14" s="29">
        <v>22</v>
      </c>
      <c r="L14" s="29">
        <v>50</v>
      </c>
      <c r="M14" s="30">
        <f t="shared" si="1"/>
        <v>44</v>
      </c>
      <c r="N14" s="31">
        <v>4</v>
      </c>
      <c r="O14" s="29">
        <v>4</v>
      </c>
      <c r="P14" s="29"/>
      <c r="Q14" s="30">
        <f t="shared" si="2"/>
        <v>119.63636363636364</v>
      </c>
      <c r="R14" s="25"/>
      <c r="S14" s="32" t="s">
        <v>33</v>
      </c>
      <c r="T14" s="33" t="s">
        <v>73</v>
      </c>
      <c r="U14" s="34">
        <v>109</v>
      </c>
      <c r="V14" s="35">
        <v>42598</v>
      </c>
      <c r="W14" s="36">
        <v>2500</v>
      </c>
      <c r="X14" s="37">
        <v>42598</v>
      </c>
      <c r="Y14" s="38"/>
    </row>
    <row r="15" spans="1:25">
      <c r="A15" s="21">
        <v>10</v>
      </c>
      <c r="B15" s="22" t="s">
        <v>74</v>
      </c>
      <c r="C15" s="23" t="s">
        <v>75</v>
      </c>
      <c r="D15" s="23" t="s">
        <v>52</v>
      </c>
      <c r="E15" s="24">
        <v>33338</v>
      </c>
      <c r="F15" s="25" t="s">
        <v>53</v>
      </c>
      <c r="G15" s="26"/>
      <c r="H15" s="27">
        <v>349</v>
      </c>
      <c r="I15" s="27">
        <v>550</v>
      </c>
      <c r="J15" s="28">
        <f t="shared" si="0"/>
        <v>63.454545454545453</v>
      </c>
      <c r="K15" s="29">
        <v>28</v>
      </c>
      <c r="L15" s="29">
        <v>50</v>
      </c>
      <c r="M15" s="30">
        <f t="shared" si="1"/>
        <v>56</v>
      </c>
      <c r="N15" s="31" t="s">
        <v>76</v>
      </c>
      <c r="O15" s="29">
        <v>2.1</v>
      </c>
      <c r="P15" s="29"/>
      <c r="Q15" s="30">
        <f t="shared" si="2"/>
        <v>121.55454545454545</v>
      </c>
      <c r="R15" s="25"/>
      <c r="S15" s="32" t="s">
        <v>33</v>
      </c>
      <c r="T15" s="33"/>
      <c r="U15" s="34">
        <v>25</v>
      </c>
      <c r="V15" s="35">
        <v>42579</v>
      </c>
      <c r="W15" s="36">
        <v>2500</v>
      </c>
      <c r="X15" s="37">
        <v>42598</v>
      </c>
      <c r="Y15" s="38"/>
    </row>
    <row r="16" spans="1:25">
      <c r="A16" s="21">
        <v>11</v>
      </c>
      <c r="B16" s="22" t="s">
        <v>77</v>
      </c>
      <c r="C16" s="23" t="s">
        <v>78</v>
      </c>
      <c r="D16" s="23" t="s">
        <v>79</v>
      </c>
      <c r="E16" s="24">
        <v>31861</v>
      </c>
      <c r="F16" s="25" t="s">
        <v>58</v>
      </c>
      <c r="G16" s="26"/>
      <c r="H16" s="27">
        <v>373</v>
      </c>
      <c r="I16" s="27">
        <v>550</v>
      </c>
      <c r="J16" s="28">
        <f t="shared" si="0"/>
        <v>67.818181818181813</v>
      </c>
      <c r="K16" s="29">
        <v>24</v>
      </c>
      <c r="L16" s="29">
        <v>50</v>
      </c>
      <c r="M16" s="30">
        <f t="shared" si="1"/>
        <v>48</v>
      </c>
      <c r="N16" s="31">
        <v>3</v>
      </c>
      <c r="O16" s="29">
        <v>3</v>
      </c>
      <c r="P16" s="29"/>
      <c r="Q16" s="30">
        <f t="shared" si="2"/>
        <v>118.81818181818181</v>
      </c>
      <c r="R16" s="25"/>
      <c r="S16" s="32" t="s">
        <v>33</v>
      </c>
      <c r="T16" s="33" t="s">
        <v>80</v>
      </c>
      <c r="U16" s="34">
        <v>44</v>
      </c>
      <c r="V16" s="35">
        <v>42592</v>
      </c>
      <c r="W16" s="36">
        <v>2500</v>
      </c>
      <c r="X16" s="37">
        <v>42592</v>
      </c>
      <c r="Y16" s="38"/>
    </row>
    <row r="17" spans="1:25">
      <c r="A17" s="21">
        <v>12</v>
      </c>
      <c r="B17" s="22" t="s">
        <v>81</v>
      </c>
      <c r="C17" s="23" t="s">
        <v>82</v>
      </c>
      <c r="D17" s="23" t="s">
        <v>83</v>
      </c>
      <c r="E17" s="24">
        <v>28856</v>
      </c>
      <c r="F17" s="25" t="s">
        <v>43</v>
      </c>
      <c r="G17" s="26"/>
      <c r="H17" s="27">
        <v>255</v>
      </c>
      <c r="I17" s="27">
        <v>400</v>
      </c>
      <c r="J17" s="28">
        <f t="shared" si="0"/>
        <v>63.75</v>
      </c>
      <c r="K17" s="29">
        <v>25</v>
      </c>
      <c r="L17" s="29">
        <v>50</v>
      </c>
      <c r="M17" s="30">
        <f t="shared" si="1"/>
        <v>50</v>
      </c>
      <c r="N17" s="31">
        <v>16</v>
      </c>
      <c r="O17" s="29">
        <v>5</v>
      </c>
      <c r="P17" s="29"/>
      <c r="Q17" s="30">
        <f t="shared" si="2"/>
        <v>118.75</v>
      </c>
      <c r="R17" s="25"/>
      <c r="S17" s="32" t="s">
        <v>33</v>
      </c>
      <c r="T17" s="33" t="s">
        <v>84</v>
      </c>
      <c r="U17" s="34">
        <v>31</v>
      </c>
      <c r="V17" s="35">
        <v>42594</v>
      </c>
      <c r="W17" s="36">
        <v>2500</v>
      </c>
      <c r="X17" s="37">
        <v>42594</v>
      </c>
      <c r="Y17" s="38"/>
    </row>
    <row r="18" spans="1:25">
      <c r="A18" s="21">
        <v>13</v>
      </c>
      <c r="B18" s="22" t="s">
        <v>85</v>
      </c>
      <c r="C18" s="23" t="s">
        <v>86</v>
      </c>
      <c r="D18" s="23" t="s">
        <v>87</v>
      </c>
      <c r="E18" s="24">
        <v>32146</v>
      </c>
      <c r="F18" s="25" t="s">
        <v>58</v>
      </c>
      <c r="G18" s="26"/>
      <c r="H18" s="27">
        <v>362</v>
      </c>
      <c r="I18" s="27">
        <v>550</v>
      </c>
      <c r="J18" s="28">
        <f t="shared" si="0"/>
        <v>65.818181818181813</v>
      </c>
      <c r="K18" s="29">
        <v>24</v>
      </c>
      <c r="L18" s="29">
        <v>50</v>
      </c>
      <c r="M18" s="30">
        <f t="shared" si="1"/>
        <v>48</v>
      </c>
      <c r="N18" s="31">
        <v>4</v>
      </c>
      <c r="O18" s="41">
        <v>4</v>
      </c>
      <c r="P18" s="41"/>
      <c r="Q18" s="30">
        <f t="shared" si="2"/>
        <v>117.81818181818181</v>
      </c>
      <c r="R18" s="25"/>
      <c r="S18" s="32" t="s">
        <v>33</v>
      </c>
      <c r="T18" s="33" t="s">
        <v>88</v>
      </c>
      <c r="U18" s="34">
        <v>45</v>
      </c>
      <c r="V18" s="35">
        <v>42592</v>
      </c>
      <c r="W18" s="36">
        <v>2500</v>
      </c>
      <c r="X18" s="37">
        <v>42592</v>
      </c>
      <c r="Y18" s="38"/>
    </row>
    <row r="19" spans="1:25">
      <c r="A19" s="21">
        <v>14</v>
      </c>
      <c r="B19" s="22" t="s">
        <v>89</v>
      </c>
      <c r="C19" s="23" t="s">
        <v>90</v>
      </c>
      <c r="D19" s="23" t="s">
        <v>91</v>
      </c>
      <c r="E19" s="24">
        <v>33768</v>
      </c>
      <c r="F19" s="25" t="s">
        <v>92</v>
      </c>
      <c r="G19" s="26"/>
      <c r="H19" s="27">
        <v>380</v>
      </c>
      <c r="I19" s="27">
        <v>550</v>
      </c>
      <c r="J19" s="28">
        <f t="shared" si="0"/>
        <v>69.090909090909093</v>
      </c>
      <c r="K19" s="29">
        <v>23</v>
      </c>
      <c r="L19" s="29">
        <v>50</v>
      </c>
      <c r="M19" s="30">
        <f t="shared" si="1"/>
        <v>46</v>
      </c>
      <c r="N19" s="31" t="s">
        <v>93</v>
      </c>
      <c r="O19" s="29">
        <v>2.8</v>
      </c>
      <c r="P19" s="29"/>
      <c r="Q19" s="30">
        <f t="shared" si="2"/>
        <v>117.89090909090909</v>
      </c>
      <c r="R19" s="25"/>
      <c r="S19" s="32" t="s">
        <v>33</v>
      </c>
      <c r="T19" s="33" t="s">
        <v>94</v>
      </c>
      <c r="U19" s="34">
        <v>48</v>
      </c>
      <c r="V19" s="35">
        <v>42583</v>
      </c>
      <c r="W19" s="36">
        <v>2500</v>
      </c>
      <c r="X19" s="37">
        <v>42585</v>
      </c>
      <c r="Y19" s="38"/>
    </row>
    <row r="20" spans="1:25" ht="25.5">
      <c r="A20" s="21">
        <v>15</v>
      </c>
      <c r="B20" s="22" t="s">
        <v>95</v>
      </c>
      <c r="C20" s="23" t="s">
        <v>96</v>
      </c>
      <c r="D20" s="23" t="s">
        <v>97</v>
      </c>
      <c r="E20" s="42">
        <v>32815</v>
      </c>
      <c r="F20" s="25" t="s">
        <v>98</v>
      </c>
      <c r="G20" s="43"/>
      <c r="H20" s="27">
        <v>341</v>
      </c>
      <c r="I20" s="27">
        <v>550</v>
      </c>
      <c r="J20" s="28">
        <f t="shared" si="0"/>
        <v>62</v>
      </c>
      <c r="K20" s="43">
        <v>25</v>
      </c>
      <c r="L20" s="43">
        <v>50</v>
      </c>
      <c r="M20" s="30">
        <f t="shared" si="1"/>
        <v>50</v>
      </c>
      <c r="N20" s="44">
        <v>3</v>
      </c>
      <c r="O20" s="29">
        <v>3</v>
      </c>
      <c r="P20" s="29"/>
      <c r="Q20" s="30">
        <f t="shared" si="2"/>
        <v>115</v>
      </c>
      <c r="R20" s="43"/>
      <c r="S20" s="32" t="s">
        <v>33</v>
      </c>
      <c r="T20" s="33" t="s">
        <v>99</v>
      </c>
      <c r="U20" s="34">
        <v>30</v>
      </c>
      <c r="V20" s="45">
        <v>42586</v>
      </c>
      <c r="W20" s="46">
        <v>2500</v>
      </c>
      <c r="X20" s="47">
        <v>42586</v>
      </c>
      <c r="Y20" s="38"/>
    </row>
    <row r="21" spans="1:25">
      <c r="A21" s="21">
        <v>16</v>
      </c>
      <c r="B21" s="22" t="s">
        <v>100</v>
      </c>
      <c r="C21" s="23" t="s">
        <v>101</v>
      </c>
      <c r="D21" s="23" t="s">
        <v>102</v>
      </c>
      <c r="E21" s="24">
        <v>32980</v>
      </c>
      <c r="F21" s="25" t="s">
        <v>103</v>
      </c>
      <c r="G21" s="26"/>
      <c r="H21" s="27">
        <v>354</v>
      </c>
      <c r="I21" s="27">
        <v>550</v>
      </c>
      <c r="J21" s="28">
        <f t="shared" si="0"/>
        <v>64.36363636363636</v>
      </c>
      <c r="K21" s="29">
        <v>23</v>
      </c>
      <c r="L21" s="29">
        <v>50</v>
      </c>
      <c r="M21" s="30">
        <f t="shared" si="1"/>
        <v>46</v>
      </c>
      <c r="N21" s="31">
        <v>2</v>
      </c>
      <c r="O21" s="29">
        <v>2</v>
      </c>
      <c r="P21" s="29"/>
      <c r="Q21" s="30">
        <f t="shared" si="2"/>
        <v>112.36363636363636</v>
      </c>
      <c r="R21" s="25"/>
      <c r="S21" s="32" t="s">
        <v>33</v>
      </c>
      <c r="T21" s="33" t="s">
        <v>104</v>
      </c>
      <c r="U21" s="34">
        <v>112</v>
      </c>
      <c r="V21" s="35">
        <v>42586</v>
      </c>
      <c r="W21" s="36">
        <v>2500</v>
      </c>
      <c r="X21" s="37">
        <v>42586</v>
      </c>
      <c r="Y21" s="38"/>
    </row>
    <row r="22" spans="1:25">
      <c r="A22" s="21">
        <v>17</v>
      </c>
      <c r="B22" s="22" t="s">
        <v>105</v>
      </c>
      <c r="C22" s="23" t="s">
        <v>106</v>
      </c>
      <c r="D22" s="23" t="s">
        <v>107</v>
      </c>
      <c r="E22" s="24">
        <v>29325</v>
      </c>
      <c r="F22" s="25" t="s">
        <v>108</v>
      </c>
      <c r="G22" s="26"/>
      <c r="H22" s="27">
        <v>258</v>
      </c>
      <c r="I22" s="27">
        <v>400</v>
      </c>
      <c r="J22" s="28">
        <f t="shared" si="0"/>
        <v>64.5</v>
      </c>
      <c r="K22" s="29">
        <v>21</v>
      </c>
      <c r="L22" s="29">
        <v>50</v>
      </c>
      <c r="M22" s="30">
        <f t="shared" si="1"/>
        <v>42</v>
      </c>
      <c r="N22" s="31">
        <v>4</v>
      </c>
      <c r="O22" s="29">
        <v>4</v>
      </c>
      <c r="P22" s="29"/>
      <c r="Q22" s="30">
        <f t="shared" si="2"/>
        <v>110.5</v>
      </c>
      <c r="R22" s="25"/>
      <c r="S22" s="32" t="s">
        <v>33</v>
      </c>
      <c r="T22" s="33" t="s">
        <v>109</v>
      </c>
      <c r="U22" s="34">
        <v>17</v>
      </c>
      <c r="V22" s="35">
        <v>42598</v>
      </c>
      <c r="W22" s="36">
        <v>2500</v>
      </c>
      <c r="X22" s="37">
        <v>42598</v>
      </c>
      <c r="Y22" s="38"/>
    </row>
    <row r="23" spans="1:25">
      <c r="A23" s="21">
        <v>18</v>
      </c>
      <c r="B23" s="22" t="s">
        <v>110</v>
      </c>
      <c r="C23" s="23" t="s">
        <v>111</v>
      </c>
      <c r="D23" s="23" t="s">
        <v>112</v>
      </c>
      <c r="E23" s="24">
        <v>32588</v>
      </c>
      <c r="F23" s="25" t="s">
        <v>43</v>
      </c>
      <c r="G23" s="26"/>
      <c r="H23" s="27">
        <v>386</v>
      </c>
      <c r="I23" s="27">
        <v>540</v>
      </c>
      <c r="J23" s="28">
        <f t="shared" si="0"/>
        <v>71.481481481481481</v>
      </c>
      <c r="K23" s="29">
        <v>17</v>
      </c>
      <c r="L23" s="29">
        <v>50</v>
      </c>
      <c r="M23" s="30">
        <f t="shared" si="1"/>
        <v>34</v>
      </c>
      <c r="N23" s="31">
        <v>7</v>
      </c>
      <c r="O23" s="29">
        <v>5</v>
      </c>
      <c r="P23" s="29"/>
      <c r="Q23" s="30">
        <f t="shared" si="2"/>
        <v>110.48148148148148</v>
      </c>
      <c r="R23" s="25"/>
      <c r="S23" s="32" t="s">
        <v>33</v>
      </c>
      <c r="T23" s="33" t="s">
        <v>113</v>
      </c>
      <c r="U23" s="34">
        <v>53</v>
      </c>
      <c r="V23" s="35">
        <v>42597</v>
      </c>
      <c r="W23" s="36">
        <v>2500</v>
      </c>
      <c r="X23" s="37">
        <v>42598</v>
      </c>
      <c r="Y23" s="38"/>
    </row>
    <row r="24" spans="1:25">
      <c r="A24" s="21">
        <v>19</v>
      </c>
      <c r="B24" s="22" t="s">
        <v>114</v>
      </c>
      <c r="C24" s="23" t="s">
        <v>115</v>
      </c>
      <c r="D24" s="23" t="s">
        <v>116</v>
      </c>
      <c r="E24" s="24">
        <v>32599</v>
      </c>
      <c r="F24" s="25" t="s">
        <v>53</v>
      </c>
      <c r="G24" s="26"/>
      <c r="H24" s="27">
        <v>354</v>
      </c>
      <c r="I24" s="27">
        <v>550</v>
      </c>
      <c r="J24" s="28">
        <f t="shared" si="0"/>
        <v>64.36363636363636</v>
      </c>
      <c r="K24" s="29">
        <v>21</v>
      </c>
      <c r="L24" s="29">
        <v>50</v>
      </c>
      <c r="M24" s="30">
        <f t="shared" si="1"/>
        <v>42</v>
      </c>
      <c r="N24" s="31">
        <v>3</v>
      </c>
      <c r="O24" s="29">
        <v>3</v>
      </c>
      <c r="P24" s="29"/>
      <c r="Q24" s="30">
        <f t="shared" si="2"/>
        <v>109.36363636363636</v>
      </c>
      <c r="R24" s="25"/>
      <c r="S24" s="32" t="s">
        <v>33</v>
      </c>
      <c r="T24" s="33" t="s">
        <v>117</v>
      </c>
      <c r="U24" s="40">
        <v>48</v>
      </c>
      <c r="V24" s="35">
        <v>42586</v>
      </c>
      <c r="W24" s="36">
        <v>2500</v>
      </c>
      <c r="X24" s="37">
        <v>42586</v>
      </c>
      <c r="Y24" s="38"/>
    </row>
    <row r="25" spans="1:25" ht="51">
      <c r="A25" s="21">
        <v>20</v>
      </c>
      <c r="B25" s="22" t="s">
        <v>118</v>
      </c>
      <c r="C25" s="23" t="s">
        <v>119</v>
      </c>
      <c r="D25" s="23" t="s">
        <v>120</v>
      </c>
      <c r="E25" s="24">
        <v>32155</v>
      </c>
      <c r="F25" s="25" t="s">
        <v>108</v>
      </c>
      <c r="G25" s="26"/>
      <c r="H25" s="27">
        <v>341</v>
      </c>
      <c r="I25" s="27">
        <v>550</v>
      </c>
      <c r="J25" s="28">
        <f t="shared" si="0"/>
        <v>62</v>
      </c>
      <c r="K25" s="29">
        <v>21</v>
      </c>
      <c r="L25" s="29">
        <v>50</v>
      </c>
      <c r="M25" s="30">
        <f t="shared" si="1"/>
        <v>42</v>
      </c>
      <c r="N25" s="31">
        <v>5</v>
      </c>
      <c r="O25" s="29">
        <v>5</v>
      </c>
      <c r="P25" s="29"/>
      <c r="Q25" s="30">
        <f t="shared" si="2"/>
        <v>109</v>
      </c>
      <c r="R25" s="25" t="s">
        <v>121</v>
      </c>
      <c r="S25" s="32" t="s">
        <v>33</v>
      </c>
      <c r="T25" s="33" t="s">
        <v>122</v>
      </c>
      <c r="U25" s="34">
        <v>34</v>
      </c>
      <c r="V25" s="35">
        <v>42586</v>
      </c>
      <c r="W25" s="36">
        <v>2500</v>
      </c>
      <c r="X25" s="37">
        <v>42586</v>
      </c>
      <c r="Y25" s="38" t="s">
        <v>123</v>
      </c>
    </row>
    <row r="26" spans="1:25">
      <c r="A26" s="21">
        <v>21</v>
      </c>
      <c r="B26" s="22" t="s">
        <v>124</v>
      </c>
      <c r="C26" s="23" t="s">
        <v>125</v>
      </c>
      <c r="D26" s="23" t="s">
        <v>126</v>
      </c>
      <c r="E26" s="24">
        <v>31868</v>
      </c>
      <c r="F26" s="25" t="s">
        <v>127</v>
      </c>
      <c r="G26" s="26"/>
      <c r="H26" s="27">
        <v>389</v>
      </c>
      <c r="I26" s="27">
        <v>550</v>
      </c>
      <c r="J26" s="28">
        <f t="shared" si="0"/>
        <v>70.727272727272734</v>
      </c>
      <c r="K26" s="29">
        <v>17</v>
      </c>
      <c r="L26" s="29">
        <v>50</v>
      </c>
      <c r="M26" s="30">
        <f t="shared" si="1"/>
        <v>34</v>
      </c>
      <c r="N26" s="31">
        <v>4</v>
      </c>
      <c r="O26" s="29">
        <v>4</v>
      </c>
      <c r="P26" s="29"/>
      <c r="Q26" s="30">
        <f t="shared" si="2"/>
        <v>108.72727272727273</v>
      </c>
      <c r="R26" s="48"/>
      <c r="S26" s="32" t="s">
        <v>33</v>
      </c>
      <c r="T26" s="33" t="s">
        <v>128</v>
      </c>
      <c r="U26" s="34">
        <v>41</v>
      </c>
      <c r="V26" s="35">
        <v>42586</v>
      </c>
      <c r="W26" s="36">
        <v>2500</v>
      </c>
      <c r="X26" s="37">
        <v>42586</v>
      </c>
      <c r="Y26" s="38" t="s">
        <v>129</v>
      </c>
    </row>
    <row r="27" spans="1:25" ht="48.75">
      <c r="A27" s="21">
        <v>22</v>
      </c>
      <c r="B27" s="22" t="s">
        <v>130</v>
      </c>
      <c r="C27" s="23" t="s">
        <v>131</v>
      </c>
      <c r="D27" s="23" t="s">
        <v>132</v>
      </c>
      <c r="E27" s="24">
        <v>32930</v>
      </c>
      <c r="F27" s="25" t="s">
        <v>38</v>
      </c>
      <c r="G27" s="26"/>
      <c r="H27" s="27">
        <v>339</v>
      </c>
      <c r="I27" s="27">
        <v>550</v>
      </c>
      <c r="J27" s="28">
        <f t="shared" si="0"/>
        <v>61.636363636363633</v>
      </c>
      <c r="K27" s="29">
        <v>21</v>
      </c>
      <c r="L27" s="29">
        <v>50</v>
      </c>
      <c r="M27" s="30">
        <f t="shared" si="1"/>
        <v>42</v>
      </c>
      <c r="N27" s="31">
        <v>5</v>
      </c>
      <c r="O27" s="29">
        <v>5</v>
      </c>
      <c r="P27" s="29"/>
      <c r="Q27" s="30">
        <f t="shared" si="2"/>
        <v>108.63636363636363</v>
      </c>
      <c r="R27" s="25" t="s">
        <v>133</v>
      </c>
      <c r="S27" s="32" t="s">
        <v>33</v>
      </c>
      <c r="T27" s="49" t="s">
        <v>134</v>
      </c>
      <c r="U27" s="34">
        <v>132</v>
      </c>
      <c r="V27" s="35">
        <v>42592</v>
      </c>
      <c r="W27" s="36">
        <v>2500</v>
      </c>
      <c r="X27" s="37">
        <v>42594</v>
      </c>
      <c r="Y27" s="38"/>
    </row>
    <row r="28" spans="1:25" ht="25.5">
      <c r="A28" s="21">
        <v>23</v>
      </c>
      <c r="B28" s="22" t="s">
        <v>135</v>
      </c>
      <c r="C28" s="23" t="s">
        <v>136</v>
      </c>
      <c r="D28" s="23" t="s">
        <v>137</v>
      </c>
      <c r="E28" s="24">
        <v>29295</v>
      </c>
      <c r="F28" s="25" t="s">
        <v>48</v>
      </c>
      <c r="G28" s="26"/>
      <c r="H28" s="27">
        <v>294</v>
      </c>
      <c r="I28" s="27">
        <v>550</v>
      </c>
      <c r="J28" s="28">
        <f t="shared" si="0"/>
        <v>53.454545454545453</v>
      </c>
      <c r="K28" s="29">
        <v>25</v>
      </c>
      <c r="L28" s="29">
        <v>50</v>
      </c>
      <c r="M28" s="30">
        <f t="shared" si="1"/>
        <v>50</v>
      </c>
      <c r="N28" s="31">
        <v>5</v>
      </c>
      <c r="O28" s="29">
        <v>5</v>
      </c>
      <c r="P28" s="29"/>
      <c r="Q28" s="30">
        <f t="shared" si="2"/>
        <v>108.45454545454545</v>
      </c>
      <c r="R28" s="25" t="s">
        <v>133</v>
      </c>
      <c r="S28" s="32" t="s">
        <v>138</v>
      </c>
      <c r="T28" s="33" t="s">
        <v>139</v>
      </c>
      <c r="U28" s="34" t="s">
        <v>140</v>
      </c>
      <c r="V28" s="35">
        <v>42587</v>
      </c>
      <c r="W28" s="36">
        <v>2500</v>
      </c>
      <c r="X28" s="37">
        <v>42591</v>
      </c>
      <c r="Y28" s="38"/>
    </row>
    <row r="29" spans="1:25">
      <c r="A29" s="21">
        <v>24</v>
      </c>
      <c r="B29" s="50" t="s">
        <v>141</v>
      </c>
      <c r="C29" s="51" t="s">
        <v>142</v>
      </c>
      <c r="D29" s="51" t="s">
        <v>143</v>
      </c>
      <c r="E29" s="52">
        <v>33848</v>
      </c>
      <c r="F29" s="53" t="s">
        <v>144</v>
      </c>
      <c r="G29" s="54"/>
      <c r="H29" s="55">
        <v>354</v>
      </c>
      <c r="I29" s="55">
        <v>550</v>
      </c>
      <c r="J29" s="56">
        <v>64.36363636363636</v>
      </c>
      <c r="K29" s="57">
        <v>21</v>
      </c>
      <c r="L29" s="57">
        <v>50</v>
      </c>
      <c r="M29" s="58">
        <v>42</v>
      </c>
      <c r="N29" s="59">
        <v>2</v>
      </c>
      <c r="O29" s="57">
        <v>2</v>
      </c>
      <c r="P29" s="57"/>
      <c r="Q29" s="58">
        <v>108.36363636363636</v>
      </c>
      <c r="R29" s="53"/>
      <c r="S29" s="32" t="s">
        <v>33</v>
      </c>
      <c r="T29" s="33" t="s">
        <v>145</v>
      </c>
      <c r="U29" s="34">
        <v>112</v>
      </c>
      <c r="V29" s="35">
        <v>42598</v>
      </c>
      <c r="W29" s="36">
        <v>2500</v>
      </c>
      <c r="X29" s="37">
        <v>42599</v>
      </c>
      <c r="Y29" s="38"/>
    </row>
    <row r="30" spans="1:25" ht="36.75">
      <c r="A30" s="21">
        <v>25</v>
      </c>
      <c r="B30" s="22" t="s">
        <v>146</v>
      </c>
      <c r="C30" s="23" t="s">
        <v>147</v>
      </c>
      <c r="D30" s="23" t="s">
        <v>148</v>
      </c>
      <c r="E30" s="24">
        <v>29587</v>
      </c>
      <c r="F30" s="25" t="s">
        <v>58</v>
      </c>
      <c r="G30" s="26"/>
      <c r="H30" s="27">
        <v>336</v>
      </c>
      <c r="I30" s="27">
        <v>550</v>
      </c>
      <c r="J30" s="28">
        <f t="shared" si="0"/>
        <v>61.090909090909093</v>
      </c>
      <c r="K30" s="29">
        <v>21</v>
      </c>
      <c r="L30" s="29">
        <v>50</v>
      </c>
      <c r="M30" s="30">
        <f t="shared" si="1"/>
        <v>42</v>
      </c>
      <c r="N30" s="31">
        <v>7</v>
      </c>
      <c r="O30" s="29">
        <v>5</v>
      </c>
      <c r="P30" s="29"/>
      <c r="Q30" s="30">
        <f t="shared" si="2"/>
        <v>108.09090909090909</v>
      </c>
      <c r="R30" s="25"/>
      <c r="S30" s="32" t="s">
        <v>33</v>
      </c>
      <c r="T30" s="49" t="s">
        <v>149</v>
      </c>
      <c r="U30" s="34">
        <v>78</v>
      </c>
      <c r="V30" s="35">
        <v>42590</v>
      </c>
      <c r="W30" s="36">
        <v>2500</v>
      </c>
      <c r="X30" s="37">
        <v>42591</v>
      </c>
      <c r="Y30" s="38"/>
    </row>
    <row r="31" spans="1:25">
      <c r="A31" s="21">
        <v>26</v>
      </c>
      <c r="B31" s="22" t="s">
        <v>150</v>
      </c>
      <c r="C31" s="23" t="s">
        <v>151</v>
      </c>
      <c r="D31" s="23" t="s">
        <v>152</v>
      </c>
      <c r="E31" s="24">
        <v>29700</v>
      </c>
      <c r="F31" s="25" t="s">
        <v>153</v>
      </c>
      <c r="G31" s="26"/>
      <c r="H31" s="27">
        <v>295</v>
      </c>
      <c r="I31" s="27">
        <v>400</v>
      </c>
      <c r="J31" s="28">
        <f t="shared" si="0"/>
        <v>73.75</v>
      </c>
      <c r="K31" s="29">
        <v>14</v>
      </c>
      <c r="L31" s="29">
        <v>50</v>
      </c>
      <c r="M31" s="30">
        <f t="shared" si="1"/>
        <v>28</v>
      </c>
      <c r="N31" s="31">
        <v>7</v>
      </c>
      <c r="O31" s="29">
        <v>5</v>
      </c>
      <c r="P31" s="29"/>
      <c r="Q31" s="30">
        <f t="shared" si="2"/>
        <v>106.75</v>
      </c>
      <c r="R31" s="25"/>
      <c r="S31" s="32" t="s">
        <v>33</v>
      </c>
      <c r="T31" s="33" t="s">
        <v>154</v>
      </c>
      <c r="U31" s="34">
        <v>35</v>
      </c>
      <c r="V31" s="35">
        <v>42590</v>
      </c>
      <c r="W31" s="36">
        <v>2500</v>
      </c>
      <c r="X31" s="37">
        <v>42590</v>
      </c>
      <c r="Y31" s="38"/>
    </row>
    <row r="32" spans="1:25" ht="25.5">
      <c r="A32" s="21">
        <v>27</v>
      </c>
      <c r="B32" s="22" t="s">
        <v>155</v>
      </c>
      <c r="C32" s="23" t="s">
        <v>156</v>
      </c>
      <c r="D32" s="23" t="s">
        <v>157</v>
      </c>
      <c r="E32" s="24">
        <v>28602</v>
      </c>
      <c r="F32" s="25" t="s">
        <v>63</v>
      </c>
      <c r="G32" s="26"/>
      <c r="H32" s="27">
        <v>243</v>
      </c>
      <c r="I32" s="27">
        <v>400</v>
      </c>
      <c r="J32" s="28">
        <f t="shared" si="0"/>
        <v>60.75</v>
      </c>
      <c r="K32" s="29">
        <v>22</v>
      </c>
      <c r="L32" s="29">
        <v>50</v>
      </c>
      <c r="M32" s="30">
        <f t="shared" si="1"/>
        <v>44</v>
      </c>
      <c r="N32" s="31">
        <v>2</v>
      </c>
      <c r="O32" s="29">
        <v>2</v>
      </c>
      <c r="P32" s="29"/>
      <c r="Q32" s="30">
        <f t="shared" si="2"/>
        <v>106.75</v>
      </c>
      <c r="R32" s="25"/>
      <c r="S32" s="32" t="s">
        <v>33</v>
      </c>
      <c r="T32" s="33" t="s">
        <v>158</v>
      </c>
      <c r="U32" s="34">
        <v>101</v>
      </c>
      <c r="V32" s="35">
        <v>42597</v>
      </c>
      <c r="W32" s="36">
        <v>2500</v>
      </c>
      <c r="X32" s="37">
        <v>42597</v>
      </c>
      <c r="Y32" s="38"/>
    </row>
    <row r="33" spans="1:25">
      <c r="A33" s="21">
        <v>28</v>
      </c>
      <c r="B33" s="22" t="s">
        <v>159</v>
      </c>
      <c r="C33" s="23" t="s">
        <v>160</v>
      </c>
      <c r="D33" s="23" t="s">
        <v>161</v>
      </c>
      <c r="E33" s="24">
        <v>32874</v>
      </c>
      <c r="F33" s="25" t="s">
        <v>53</v>
      </c>
      <c r="G33" s="26"/>
      <c r="H33" s="27">
        <v>370</v>
      </c>
      <c r="I33" s="27">
        <v>550</v>
      </c>
      <c r="J33" s="28">
        <f t="shared" si="0"/>
        <v>67.272727272727266</v>
      </c>
      <c r="K33" s="29">
        <v>17</v>
      </c>
      <c r="L33" s="29">
        <v>50</v>
      </c>
      <c r="M33" s="30">
        <f t="shared" si="1"/>
        <v>34</v>
      </c>
      <c r="N33" s="31">
        <v>5</v>
      </c>
      <c r="O33" s="29">
        <v>5</v>
      </c>
      <c r="P33" s="29"/>
      <c r="Q33" s="30">
        <f t="shared" si="2"/>
        <v>106.27272727272727</v>
      </c>
      <c r="R33" s="25"/>
      <c r="S33" s="32"/>
      <c r="T33" s="33" t="s">
        <v>162</v>
      </c>
      <c r="U33" s="34">
        <v>3</v>
      </c>
      <c r="V33" s="60">
        <v>42578</v>
      </c>
      <c r="W33" s="36">
        <v>2500</v>
      </c>
      <c r="X33" s="37">
        <v>42578</v>
      </c>
      <c r="Y33" s="38"/>
    </row>
    <row r="34" spans="1:25">
      <c r="A34" s="21">
        <v>29</v>
      </c>
      <c r="B34" s="22" t="s">
        <v>163</v>
      </c>
      <c r="C34" s="23" t="s">
        <v>164</v>
      </c>
      <c r="D34" s="23" t="s">
        <v>165</v>
      </c>
      <c r="E34" s="24">
        <v>27469</v>
      </c>
      <c r="F34" s="25" t="s">
        <v>58</v>
      </c>
      <c r="G34" s="26"/>
      <c r="H34" s="27">
        <v>268</v>
      </c>
      <c r="I34" s="27">
        <v>400</v>
      </c>
      <c r="J34" s="28">
        <f t="shared" si="0"/>
        <v>67</v>
      </c>
      <c r="K34" s="29">
        <v>17</v>
      </c>
      <c r="L34" s="29">
        <v>50</v>
      </c>
      <c r="M34" s="30">
        <f t="shared" si="1"/>
        <v>34</v>
      </c>
      <c r="N34" s="31">
        <v>15</v>
      </c>
      <c r="O34" s="29">
        <v>5</v>
      </c>
      <c r="P34" s="29"/>
      <c r="Q34" s="30">
        <f t="shared" si="2"/>
        <v>106</v>
      </c>
      <c r="R34" s="25"/>
      <c r="S34" s="32" t="s">
        <v>33</v>
      </c>
      <c r="T34" s="33" t="s">
        <v>166</v>
      </c>
      <c r="U34" s="34">
        <v>149</v>
      </c>
      <c r="V34" s="35">
        <v>42599</v>
      </c>
      <c r="W34" s="36">
        <v>2500</v>
      </c>
      <c r="X34" s="37">
        <v>42599</v>
      </c>
      <c r="Y34" s="38"/>
    </row>
    <row r="35" spans="1:25">
      <c r="A35" s="21">
        <v>30</v>
      </c>
      <c r="B35" s="22" t="s">
        <v>167</v>
      </c>
      <c r="C35" s="23" t="s">
        <v>168</v>
      </c>
      <c r="D35" s="23" t="s">
        <v>169</v>
      </c>
      <c r="E35" s="24">
        <v>33460</v>
      </c>
      <c r="F35" s="25" t="s">
        <v>68</v>
      </c>
      <c r="G35" s="26"/>
      <c r="H35" s="27">
        <v>368</v>
      </c>
      <c r="I35" s="27">
        <v>550</v>
      </c>
      <c r="J35" s="28">
        <f t="shared" si="0"/>
        <v>66.909090909090907</v>
      </c>
      <c r="K35" s="29">
        <v>17</v>
      </c>
      <c r="L35" s="29">
        <v>50</v>
      </c>
      <c r="M35" s="30">
        <f t="shared" si="1"/>
        <v>34</v>
      </c>
      <c r="N35" s="31">
        <v>5</v>
      </c>
      <c r="O35" s="29">
        <v>5</v>
      </c>
      <c r="P35" s="29"/>
      <c r="Q35" s="30">
        <f t="shared" si="2"/>
        <v>105.90909090909091</v>
      </c>
      <c r="R35" s="25"/>
      <c r="S35" s="32" t="s">
        <v>33</v>
      </c>
      <c r="T35" s="33" t="s">
        <v>170</v>
      </c>
      <c r="U35" s="34">
        <v>33</v>
      </c>
      <c r="V35" s="35">
        <v>42599</v>
      </c>
      <c r="W35" s="36">
        <v>2500</v>
      </c>
      <c r="X35" s="37">
        <v>42599</v>
      </c>
      <c r="Y35" s="38"/>
    </row>
    <row r="36" spans="1:25" ht="48.75">
      <c r="A36" s="21">
        <v>31</v>
      </c>
      <c r="B36" s="22" t="s">
        <v>171</v>
      </c>
      <c r="C36" s="23" t="s">
        <v>172</v>
      </c>
      <c r="D36" s="23" t="s">
        <v>173</v>
      </c>
      <c r="E36" s="24">
        <v>29984</v>
      </c>
      <c r="F36" s="25" t="s">
        <v>48</v>
      </c>
      <c r="G36" s="26"/>
      <c r="H36" s="27">
        <v>291</v>
      </c>
      <c r="I36" s="27">
        <v>400</v>
      </c>
      <c r="J36" s="28">
        <f t="shared" si="0"/>
        <v>72.75</v>
      </c>
      <c r="K36" s="29">
        <v>14</v>
      </c>
      <c r="L36" s="29">
        <v>50</v>
      </c>
      <c r="M36" s="30">
        <f t="shared" si="1"/>
        <v>28</v>
      </c>
      <c r="N36" s="31">
        <v>6</v>
      </c>
      <c r="O36" s="29">
        <v>5</v>
      </c>
      <c r="P36" s="29"/>
      <c r="Q36" s="30">
        <f t="shared" si="2"/>
        <v>105.75</v>
      </c>
      <c r="R36" s="25" t="s">
        <v>133</v>
      </c>
      <c r="S36" s="32" t="s">
        <v>138</v>
      </c>
      <c r="T36" s="49" t="s">
        <v>174</v>
      </c>
      <c r="U36" s="34" t="s">
        <v>140</v>
      </c>
      <c r="V36" s="35">
        <v>42587</v>
      </c>
      <c r="W36" s="36">
        <v>2500</v>
      </c>
      <c r="X36" s="37">
        <v>42591</v>
      </c>
      <c r="Y36" s="38"/>
    </row>
    <row r="37" spans="1:25">
      <c r="A37" s="21">
        <v>32</v>
      </c>
      <c r="B37" s="22" t="s">
        <v>175</v>
      </c>
      <c r="C37" s="23" t="s">
        <v>176</v>
      </c>
      <c r="D37" s="23" t="s">
        <v>177</v>
      </c>
      <c r="E37" s="24">
        <v>31867</v>
      </c>
      <c r="F37" s="25" t="s">
        <v>178</v>
      </c>
      <c r="G37" s="26"/>
      <c r="H37" s="27">
        <v>347</v>
      </c>
      <c r="I37" s="27">
        <v>550</v>
      </c>
      <c r="J37" s="28">
        <f t="shared" si="0"/>
        <v>63.090909090909093</v>
      </c>
      <c r="K37" s="29">
        <v>20</v>
      </c>
      <c r="L37" s="29">
        <v>50</v>
      </c>
      <c r="M37" s="30">
        <f t="shared" si="1"/>
        <v>40</v>
      </c>
      <c r="N37" s="31">
        <v>2</v>
      </c>
      <c r="O37" s="41">
        <v>2</v>
      </c>
      <c r="P37" s="41"/>
      <c r="Q37" s="30">
        <f t="shared" si="2"/>
        <v>105.09090909090909</v>
      </c>
      <c r="R37" s="25"/>
      <c r="S37" s="32" t="s">
        <v>33</v>
      </c>
      <c r="T37" s="33" t="s">
        <v>179</v>
      </c>
      <c r="U37" s="34">
        <v>80</v>
      </c>
      <c r="V37" s="35">
        <v>42592</v>
      </c>
      <c r="W37" s="36">
        <v>2500</v>
      </c>
      <c r="X37" s="37">
        <v>42592</v>
      </c>
      <c r="Y37" s="38"/>
    </row>
    <row r="38" spans="1:25">
      <c r="A38" s="21">
        <v>33</v>
      </c>
      <c r="B38" s="50" t="s">
        <v>180</v>
      </c>
      <c r="C38" s="51" t="s">
        <v>181</v>
      </c>
      <c r="D38" s="51" t="s">
        <v>143</v>
      </c>
      <c r="E38" s="52">
        <v>34243</v>
      </c>
      <c r="F38" s="53" t="s">
        <v>144</v>
      </c>
      <c r="G38" s="54"/>
      <c r="H38" s="55">
        <v>331</v>
      </c>
      <c r="I38" s="55">
        <v>550</v>
      </c>
      <c r="J38" s="56">
        <v>60.18181818181818</v>
      </c>
      <c r="K38" s="57">
        <v>21</v>
      </c>
      <c r="L38" s="57">
        <v>50</v>
      </c>
      <c r="M38" s="58">
        <v>42</v>
      </c>
      <c r="N38" s="59">
        <v>2</v>
      </c>
      <c r="O38" s="57">
        <v>2</v>
      </c>
      <c r="P38" s="57"/>
      <c r="Q38" s="58">
        <v>104.18181818181819</v>
      </c>
      <c r="R38" s="53"/>
      <c r="S38" s="32" t="s">
        <v>33</v>
      </c>
      <c r="T38" s="33" t="s">
        <v>145</v>
      </c>
      <c r="U38" s="34">
        <v>111</v>
      </c>
      <c r="V38" s="35">
        <v>42598</v>
      </c>
      <c r="W38" s="36">
        <v>2500</v>
      </c>
      <c r="X38" s="37">
        <v>42599</v>
      </c>
      <c r="Y38" s="38"/>
    </row>
    <row r="39" spans="1:25">
      <c r="A39" s="21">
        <v>34</v>
      </c>
      <c r="B39" s="22" t="s">
        <v>182</v>
      </c>
      <c r="C39" s="23" t="s">
        <v>183</v>
      </c>
      <c r="D39" s="23" t="s">
        <v>184</v>
      </c>
      <c r="E39" s="24">
        <v>32599</v>
      </c>
      <c r="F39" s="25" t="s">
        <v>103</v>
      </c>
      <c r="G39" s="26"/>
      <c r="H39" s="27">
        <v>339</v>
      </c>
      <c r="I39" s="27">
        <v>550</v>
      </c>
      <c r="J39" s="28">
        <f t="shared" ref="J39:J102" si="3">H39*100/I39</f>
        <v>61.636363636363633</v>
      </c>
      <c r="K39" s="29">
        <v>19</v>
      </c>
      <c r="L39" s="29">
        <v>50</v>
      </c>
      <c r="M39" s="30">
        <f t="shared" ref="M39:M102" si="4">100*K39/L39</f>
        <v>38</v>
      </c>
      <c r="N39" s="31">
        <v>4</v>
      </c>
      <c r="O39" s="29">
        <v>4</v>
      </c>
      <c r="P39" s="29"/>
      <c r="Q39" s="30">
        <f t="shared" ref="Q39:Q102" si="5">SUM(J39,M39,O39)</f>
        <v>103.63636363636363</v>
      </c>
      <c r="R39" s="25"/>
      <c r="S39" s="32" t="s">
        <v>33</v>
      </c>
      <c r="T39" s="33" t="s">
        <v>185</v>
      </c>
      <c r="U39" s="34">
        <v>45</v>
      </c>
      <c r="V39" s="35">
        <v>42592</v>
      </c>
      <c r="W39" s="36">
        <v>2500</v>
      </c>
      <c r="X39" s="37">
        <v>42599</v>
      </c>
      <c r="Y39" s="38"/>
    </row>
    <row r="40" spans="1:25" ht="25.5">
      <c r="A40" s="21">
        <v>35</v>
      </c>
      <c r="B40" s="22" t="s">
        <v>186</v>
      </c>
      <c r="C40" s="23" t="s">
        <v>187</v>
      </c>
      <c r="D40" s="23" t="s">
        <v>188</v>
      </c>
      <c r="E40" s="24">
        <v>26081</v>
      </c>
      <c r="F40" s="25" t="s">
        <v>127</v>
      </c>
      <c r="G40" s="26"/>
      <c r="H40" s="27">
        <v>242</v>
      </c>
      <c r="I40" s="27">
        <v>400</v>
      </c>
      <c r="J40" s="28">
        <f t="shared" si="3"/>
        <v>60.5</v>
      </c>
      <c r="K40" s="29">
        <v>19</v>
      </c>
      <c r="L40" s="29">
        <v>50</v>
      </c>
      <c r="M40" s="30">
        <f t="shared" si="4"/>
        <v>38</v>
      </c>
      <c r="N40" s="31">
        <v>22</v>
      </c>
      <c r="O40" s="29">
        <v>5</v>
      </c>
      <c r="P40" s="29"/>
      <c r="Q40" s="30">
        <f t="shared" si="5"/>
        <v>103.5</v>
      </c>
      <c r="R40" s="25" t="s">
        <v>133</v>
      </c>
      <c r="S40" s="32" t="s">
        <v>33</v>
      </c>
      <c r="T40" s="33" t="s">
        <v>189</v>
      </c>
      <c r="U40" s="34">
        <v>97</v>
      </c>
      <c r="V40" s="35">
        <v>42598</v>
      </c>
      <c r="W40" s="36">
        <v>2500</v>
      </c>
      <c r="X40" s="33" t="s">
        <v>190</v>
      </c>
      <c r="Y40" s="38"/>
    </row>
    <row r="41" spans="1:25" ht="25.5">
      <c r="A41" s="21">
        <v>36</v>
      </c>
      <c r="B41" s="22" t="s">
        <v>191</v>
      </c>
      <c r="C41" s="23" t="s">
        <v>192</v>
      </c>
      <c r="D41" s="23" t="s">
        <v>193</v>
      </c>
      <c r="E41" s="24">
        <v>31048</v>
      </c>
      <c r="F41" s="25" t="s">
        <v>194</v>
      </c>
      <c r="G41" s="26"/>
      <c r="H41" s="27">
        <v>287</v>
      </c>
      <c r="I41" s="27">
        <v>500</v>
      </c>
      <c r="J41" s="28">
        <f t="shared" si="3"/>
        <v>57.4</v>
      </c>
      <c r="K41" s="29">
        <v>21</v>
      </c>
      <c r="L41" s="29">
        <v>50</v>
      </c>
      <c r="M41" s="30">
        <f t="shared" si="4"/>
        <v>42</v>
      </c>
      <c r="N41" s="31">
        <v>4</v>
      </c>
      <c r="O41" s="29">
        <v>4</v>
      </c>
      <c r="P41" s="29"/>
      <c r="Q41" s="30">
        <f t="shared" si="5"/>
        <v>103.4</v>
      </c>
      <c r="R41" s="25"/>
      <c r="S41" s="32" t="s">
        <v>33</v>
      </c>
      <c r="T41" s="33" t="s">
        <v>195</v>
      </c>
      <c r="U41" s="34">
        <v>75</v>
      </c>
      <c r="V41" s="35">
        <v>42592</v>
      </c>
      <c r="W41" s="36">
        <v>2500</v>
      </c>
      <c r="X41" s="37">
        <v>42592</v>
      </c>
      <c r="Y41" s="38"/>
    </row>
    <row r="42" spans="1:25">
      <c r="A42" s="21">
        <v>37</v>
      </c>
      <c r="B42" s="22" t="s">
        <v>196</v>
      </c>
      <c r="C42" s="23" t="s">
        <v>197</v>
      </c>
      <c r="D42" s="23" t="s">
        <v>198</v>
      </c>
      <c r="E42" s="24">
        <v>29312</v>
      </c>
      <c r="F42" s="25" t="s">
        <v>127</v>
      </c>
      <c r="G42" s="26"/>
      <c r="H42" s="27">
        <v>342</v>
      </c>
      <c r="I42" s="27">
        <v>550</v>
      </c>
      <c r="J42" s="28">
        <f t="shared" si="3"/>
        <v>62.18181818181818</v>
      </c>
      <c r="K42" s="29">
        <v>18</v>
      </c>
      <c r="L42" s="29">
        <v>50</v>
      </c>
      <c r="M42" s="30">
        <f t="shared" si="4"/>
        <v>36</v>
      </c>
      <c r="N42" s="31">
        <v>13</v>
      </c>
      <c r="O42" s="29">
        <v>5</v>
      </c>
      <c r="P42" s="29"/>
      <c r="Q42" s="30">
        <f t="shared" si="5"/>
        <v>103.18181818181819</v>
      </c>
      <c r="R42" s="25"/>
      <c r="S42" s="32" t="s">
        <v>33</v>
      </c>
      <c r="T42" s="33" t="s">
        <v>199</v>
      </c>
      <c r="U42" s="34">
        <v>83</v>
      </c>
      <c r="V42" s="35">
        <v>42585</v>
      </c>
      <c r="W42" s="36">
        <v>2500</v>
      </c>
      <c r="X42" s="37">
        <v>42585</v>
      </c>
      <c r="Y42" s="38"/>
    </row>
    <row r="43" spans="1:25">
      <c r="A43" s="21">
        <v>38</v>
      </c>
      <c r="B43" s="22" t="s">
        <v>200</v>
      </c>
      <c r="C43" s="23" t="s">
        <v>201</v>
      </c>
      <c r="D43" s="23" t="s">
        <v>202</v>
      </c>
      <c r="E43" s="24">
        <v>30714</v>
      </c>
      <c r="F43" s="25" t="s">
        <v>203</v>
      </c>
      <c r="G43" s="26"/>
      <c r="H43" s="27">
        <v>352</v>
      </c>
      <c r="I43" s="27">
        <v>550</v>
      </c>
      <c r="J43" s="28">
        <f t="shared" si="3"/>
        <v>64</v>
      </c>
      <c r="K43" s="29">
        <v>17</v>
      </c>
      <c r="L43" s="29">
        <v>50</v>
      </c>
      <c r="M43" s="30">
        <f t="shared" si="4"/>
        <v>34</v>
      </c>
      <c r="N43" s="31">
        <v>15</v>
      </c>
      <c r="O43" s="29">
        <v>5</v>
      </c>
      <c r="P43" s="29"/>
      <c r="Q43" s="30">
        <f t="shared" si="5"/>
        <v>103</v>
      </c>
      <c r="R43" s="25"/>
      <c r="S43" s="32" t="s">
        <v>33</v>
      </c>
      <c r="T43" s="33" t="s">
        <v>204</v>
      </c>
      <c r="U43" s="34">
        <v>6</v>
      </c>
      <c r="V43" s="35">
        <v>42599</v>
      </c>
      <c r="W43" s="36">
        <v>2500</v>
      </c>
      <c r="X43" s="37">
        <v>42599</v>
      </c>
      <c r="Y43" s="38"/>
    </row>
    <row r="44" spans="1:25" ht="25.5">
      <c r="A44" s="21">
        <v>39</v>
      </c>
      <c r="B44" s="22" t="s">
        <v>205</v>
      </c>
      <c r="C44" s="23" t="s">
        <v>206</v>
      </c>
      <c r="D44" s="23" t="s">
        <v>207</v>
      </c>
      <c r="E44" s="24">
        <v>31578</v>
      </c>
      <c r="F44" s="25" t="s">
        <v>58</v>
      </c>
      <c r="G44" s="26"/>
      <c r="H44" s="27">
        <v>339</v>
      </c>
      <c r="I44" s="27">
        <v>550</v>
      </c>
      <c r="J44" s="28">
        <f t="shared" si="3"/>
        <v>61.636363636363633</v>
      </c>
      <c r="K44" s="29">
        <v>19</v>
      </c>
      <c r="L44" s="29">
        <v>50</v>
      </c>
      <c r="M44" s="30">
        <f t="shared" si="4"/>
        <v>38</v>
      </c>
      <c r="N44" s="31">
        <v>3</v>
      </c>
      <c r="O44" s="29">
        <v>3</v>
      </c>
      <c r="P44" s="29"/>
      <c r="Q44" s="30">
        <f t="shared" si="5"/>
        <v>102.63636363636363</v>
      </c>
      <c r="R44" s="25" t="s">
        <v>208</v>
      </c>
      <c r="S44" s="32" t="s">
        <v>33</v>
      </c>
      <c r="T44" s="33" t="s">
        <v>209</v>
      </c>
      <c r="U44" s="34">
        <v>88</v>
      </c>
      <c r="V44" s="35">
        <v>42586</v>
      </c>
      <c r="W44" s="36">
        <v>2500</v>
      </c>
      <c r="X44" s="37">
        <v>42594</v>
      </c>
      <c r="Y44" s="38"/>
    </row>
    <row r="45" spans="1:25">
      <c r="A45" s="21">
        <v>40</v>
      </c>
      <c r="B45" s="22" t="s">
        <v>210</v>
      </c>
      <c r="C45" s="23" t="s">
        <v>211</v>
      </c>
      <c r="D45" s="23" t="s">
        <v>212</v>
      </c>
      <c r="E45" s="24">
        <v>28955</v>
      </c>
      <c r="F45" s="25" t="s">
        <v>48</v>
      </c>
      <c r="G45" s="26"/>
      <c r="H45" s="27">
        <v>268</v>
      </c>
      <c r="I45" s="27">
        <v>400</v>
      </c>
      <c r="J45" s="28">
        <f t="shared" si="3"/>
        <v>67</v>
      </c>
      <c r="K45" s="29">
        <v>15</v>
      </c>
      <c r="L45" s="29">
        <v>50</v>
      </c>
      <c r="M45" s="30">
        <f t="shared" si="4"/>
        <v>30</v>
      </c>
      <c r="N45" s="31">
        <v>6</v>
      </c>
      <c r="O45" s="29">
        <v>5</v>
      </c>
      <c r="P45" s="29"/>
      <c r="Q45" s="30">
        <f t="shared" si="5"/>
        <v>102</v>
      </c>
      <c r="R45" s="25"/>
      <c r="S45" s="32" t="s">
        <v>33</v>
      </c>
      <c r="T45" s="33" t="s">
        <v>213</v>
      </c>
      <c r="U45" s="34">
        <v>86</v>
      </c>
      <c r="V45" s="35">
        <v>42585</v>
      </c>
      <c r="W45" s="36">
        <v>2500</v>
      </c>
      <c r="X45" s="37">
        <v>42590</v>
      </c>
      <c r="Y45" s="38"/>
    </row>
    <row r="46" spans="1:25" ht="25.5">
      <c r="A46" s="21">
        <v>41</v>
      </c>
      <c r="B46" s="22" t="s">
        <v>214</v>
      </c>
      <c r="C46" s="23" t="s">
        <v>215</v>
      </c>
      <c r="D46" s="23" t="s">
        <v>216</v>
      </c>
      <c r="E46" s="24">
        <v>30843</v>
      </c>
      <c r="F46" s="25" t="s">
        <v>63</v>
      </c>
      <c r="G46" s="26"/>
      <c r="H46" s="27">
        <v>371</v>
      </c>
      <c r="I46" s="27">
        <v>540</v>
      </c>
      <c r="J46" s="28">
        <f t="shared" si="3"/>
        <v>68.703703703703709</v>
      </c>
      <c r="K46" s="29">
        <v>15</v>
      </c>
      <c r="L46" s="29">
        <v>50</v>
      </c>
      <c r="M46" s="30">
        <f t="shared" si="4"/>
        <v>30</v>
      </c>
      <c r="N46" s="31">
        <v>3</v>
      </c>
      <c r="O46" s="29">
        <v>3</v>
      </c>
      <c r="P46" s="29"/>
      <c r="Q46" s="30">
        <f t="shared" si="5"/>
        <v>101.70370370370371</v>
      </c>
      <c r="R46" s="25" t="s">
        <v>133</v>
      </c>
      <c r="S46" s="32" t="s">
        <v>33</v>
      </c>
      <c r="T46" s="33" t="s">
        <v>217</v>
      </c>
      <c r="U46" s="34">
        <v>111</v>
      </c>
      <c r="V46" s="35">
        <v>42592</v>
      </c>
      <c r="W46" s="36">
        <v>2500</v>
      </c>
      <c r="X46" s="37">
        <v>42592</v>
      </c>
      <c r="Y46" s="38"/>
    </row>
    <row r="47" spans="1:25" ht="25.5">
      <c r="A47" s="21">
        <v>42</v>
      </c>
      <c r="B47" s="22" t="s">
        <v>218</v>
      </c>
      <c r="C47" s="23" t="s">
        <v>219</v>
      </c>
      <c r="D47" s="23" t="s">
        <v>220</v>
      </c>
      <c r="E47" s="24">
        <v>31774</v>
      </c>
      <c r="F47" s="25" t="s">
        <v>63</v>
      </c>
      <c r="G47" s="26"/>
      <c r="H47" s="27">
        <v>339</v>
      </c>
      <c r="I47" s="27">
        <v>550</v>
      </c>
      <c r="J47" s="28">
        <f t="shared" si="3"/>
        <v>61.636363636363633</v>
      </c>
      <c r="K47" s="29">
        <v>19</v>
      </c>
      <c r="L47" s="29">
        <v>50</v>
      </c>
      <c r="M47" s="30">
        <f t="shared" si="4"/>
        <v>38</v>
      </c>
      <c r="N47" s="31">
        <v>2</v>
      </c>
      <c r="O47" s="29">
        <v>2</v>
      </c>
      <c r="P47" s="29"/>
      <c r="Q47" s="30">
        <f t="shared" si="5"/>
        <v>101.63636363636363</v>
      </c>
      <c r="R47" s="25"/>
      <c r="S47" s="32" t="s">
        <v>33</v>
      </c>
      <c r="T47" s="33" t="s">
        <v>221</v>
      </c>
      <c r="U47" s="34">
        <v>34</v>
      </c>
      <c r="V47" s="35">
        <v>42590</v>
      </c>
      <c r="W47" s="36">
        <v>2500</v>
      </c>
      <c r="X47" s="37">
        <v>42590</v>
      </c>
      <c r="Y47" s="38"/>
    </row>
    <row r="48" spans="1:25">
      <c r="A48" s="21">
        <v>43</v>
      </c>
      <c r="B48" s="22" t="s">
        <v>222</v>
      </c>
      <c r="C48" s="23" t="s">
        <v>223</v>
      </c>
      <c r="D48" s="23" t="s">
        <v>224</v>
      </c>
      <c r="E48" s="24">
        <v>30787</v>
      </c>
      <c r="F48" s="25" t="s">
        <v>43</v>
      </c>
      <c r="G48" s="26"/>
      <c r="H48" s="27">
        <v>298</v>
      </c>
      <c r="I48" s="27">
        <v>550</v>
      </c>
      <c r="J48" s="28">
        <f t="shared" si="3"/>
        <v>54.18181818181818</v>
      </c>
      <c r="K48" s="29">
        <v>21</v>
      </c>
      <c r="L48" s="29">
        <v>50</v>
      </c>
      <c r="M48" s="30">
        <f t="shared" si="4"/>
        <v>42</v>
      </c>
      <c r="N48" s="31">
        <v>7</v>
      </c>
      <c r="O48" s="29">
        <v>5</v>
      </c>
      <c r="P48" s="29"/>
      <c r="Q48" s="30">
        <f t="shared" si="5"/>
        <v>101.18181818181819</v>
      </c>
      <c r="R48" s="25"/>
      <c r="S48" s="32" t="s">
        <v>33</v>
      </c>
      <c r="T48" s="33" t="s">
        <v>225</v>
      </c>
      <c r="U48" s="34">
        <v>30</v>
      </c>
      <c r="V48" s="35">
        <v>42594</v>
      </c>
      <c r="W48" s="36">
        <v>2500</v>
      </c>
      <c r="X48" s="37">
        <v>42594</v>
      </c>
      <c r="Y48" s="38"/>
    </row>
    <row r="49" spans="1:25" ht="51">
      <c r="A49" s="21">
        <v>44</v>
      </c>
      <c r="B49" s="22" t="s">
        <v>226</v>
      </c>
      <c r="C49" s="23" t="s">
        <v>227</v>
      </c>
      <c r="D49" s="23" t="s">
        <v>228</v>
      </c>
      <c r="E49" s="24">
        <v>29221</v>
      </c>
      <c r="F49" s="25" t="s">
        <v>229</v>
      </c>
      <c r="G49" s="26"/>
      <c r="H49" s="27">
        <v>317</v>
      </c>
      <c r="I49" s="27">
        <v>550</v>
      </c>
      <c r="J49" s="28">
        <f t="shared" si="3"/>
        <v>57.636363636363633</v>
      </c>
      <c r="K49" s="29">
        <v>19</v>
      </c>
      <c r="L49" s="29">
        <v>50</v>
      </c>
      <c r="M49" s="30">
        <f t="shared" si="4"/>
        <v>38</v>
      </c>
      <c r="N49" s="31">
        <v>9</v>
      </c>
      <c r="O49" s="29">
        <v>5</v>
      </c>
      <c r="P49" s="29"/>
      <c r="Q49" s="30">
        <f t="shared" si="5"/>
        <v>100.63636363636363</v>
      </c>
      <c r="R49" s="25" t="s">
        <v>121</v>
      </c>
      <c r="S49" s="32" t="s">
        <v>33</v>
      </c>
      <c r="T49" s="33" t="s">
        <v>230</v>
      </c>
      <c r="U49" s="40">
        <v>24</v>
      </c>
      <c r="V49" s="35">
        <v>42578</v>
      </c>
      <c r="W49" s="36">
        <v>2500</v>
      </c>
      <c r="X49" s="37">
        <v>42579</v>
      </c>
      <c r="Y49" s="38"/>
    </row>
    <row r="50" spans="1:25" ht="38.25">
      <c r="A50" s="21">
        <v>45</v>
      </c>
      <c r="B50" s="22" t="s">
        <v>231</v>
      </c>
      <c r="C50" s="23" t="s">
        <v>232</v>
      </c>
      <c r="D50" s="23" t="s">
        <v>233</v>
      </c>
      <c r="E50" s="24">
        <v>32305</v>
      </c>
      <c r="F50" s="25" t="s">
        <v>53</v>
      </c>
      <c r="G50" s="26"/>
      <c r="H50" s="27">
        <v>360</v>
      </c>
      <c r="I50" s="27">
        <v>550</v>
      </c>
      <c r="J50" s="28">
        <f t="shared" si="3"/>
        <v>65.454545454545453</v>
      </c>
      <c r="K50" s="29">
        <v>15</v>
      </c>
      <c r="L50" s="29">
        <v>50</v>
      </c>
      <c r="M50" s="30">
        <f t="shared" si="4"/>
        <v>30</v>
      </c>
      <c r="N50" s="31">
        <v>5</v>
      </c>
      <c r="O50" s="29">
        <v>5</v>
      </c>
      <c r="P50" s="29"/>
      <c r="Q50" s="30">
        <f t="shared" si="5"/>
        <v>100.45454545454545</v>
      </c>
      <c r="R50" s="25" t="s">
        <v>234</v>
      </c>
      <c r="S50" s="32" t="s">
        <v>33</v>
      </c>
      <c r="T50" s="33"/>
      <c r="U50" s="34">
        <v>77</v>
      </c>
      <c r="V50" s="35">
        <v>42569</v>
      </c>
      <c r="W50" s="36">
        <v>2500</v>
      </c>
      <c r="X50" s="37">
        <v>42594</v>
      </c>
      <c r="Y50" s="38"/>
    </row>
    <row r="51" spans="1:25" ht="25.5">
      <c r="A51" s="21">
        <v>46</v>
      </c>
      <c r="B51" s="22" t="s">
        <v>235</v>
      </c>
      <c r="C51" s="23" t="s">
        <v>236</v>
      </c>
      <c r="D51" s="23" t="s">
        <v>237</v>
      </c>
      <c r="E51" s="24">
        <v>32566</v>
      </c>
      <c r="F51" s="25" t="s">
        <v>63</v>
      </c>
      <c r="G51" s="26"/>
      <c r="H51" s="27">
        <v>302</v>
      </c>
      <c r="I51" s="27">
        <v>550</v>
      </c>
      <c r="J51" s="28">
        <f t="shared" si="3"/>
        <v>54.909090909090907</v>
      </c>
      <c r="K51" s="29">
        <v>20</v>
      </c>
      <c r="L51" s="29">
        <v>50</v>
      </c>
      <c r="M51" s="30">
        <f t="shared" si="4"/>
        <v>40</v>
      </c>
      <c r="N51" s="31">
        <v>5</v>
      </c>
      <c r="O51" s="29">
        <v>5</v>
      </c>
      <c r="P51" s="29"/>
      <c r="Q51" s="30">
        <f t="shared" si="5"/>
        <v>99.909090909090907</v>
      </c>
      <c r="R51" s="25"/>
      <c r="S51" s="32" t="s">
        <v>33</v>
      </c>
      <c r="T51" s="33" t="s">
        <v>238</v>
      </c>
      <c r="U51" s="34">
        <v>56</v>
      </c>
      <c r="V51" s="35">
        <v>42597</v>
      </c>
      <c r="W51" s="36">
        <v>2500</v>
      </c>
      <c r="X51" s="37">
        <v>42597</v>
      </c>
      <c r="Y51" s="38"/>
    </row>
    <row r="52" spans="1:25">
      <c r="A52" s="21">
        <v>47</v>
      </c>
      <c r="B52" s="22" t="s">
        <v>239</v>
      </c>
      <c r="C52" s="23" t="s">
        <v>240</v>
      </c>
      <c r="D52" s="23" t="s">
        <v>241</v>
      </c>
      <c r="E52" s="24">
        <v>31277</v>
      </c>
      <c r="F52" s="25" t="s">
        <v>103</v>
      </c>
      <c r="G52" s="26"/>
      <c r="H52" s="27">
        <v>334</v>
      </c>
      <c r="I52" s="27">
        <v>550</v>
      </c>
      <c r="J52" s="28">
        <f t="shared" si="3"/>
        <v>60.727272727272727</v>
      </c>
      <c r="K52" s="29">
        <v>18</v>
      </c>
      <c r="L52" s="29">
        <v>50</v>
      </c>
      <c r="M52" s="30">
        <f t="shared" si="4"/>
        <v>36</v>
      </c>
      <c r="N52" s="31">
        <v>3</v>
      </c>
      <c r="O52" s="29">
        <v>3</v>
      </c>
      <c r="P52" s="29"/>
      <c r="Q52" s="30">
        <f t="shared" si="5"/>
        <v>99.72727272727272</v>
      </c>
      <c r="R52" s="25"/>
      <c r="S52" s="32" t="s">
        <v>33</v>
      </c>
      <c r="T52" s="33" t="s">
        <v>242</v>
      </c>
      <c r="U52" s="34">
        <v>132</v>
      </c>
      <c r="V52" s="35">
        <v>42593</v>
      </c>
      <c r="W52" s="36">
        <v>2500</v>
      </c>
      <c r="X52" s="37">
        <v>42594</v>
      </c>
      <c r="Y52" s="38"/>
    </row>
    <row r="53" spans="1:25">
      <c r="A53" s="21">
        <v>48</v>
      </c>
      <c r="B53" s="22" t="s">
        <v>243</v>
      </c>
      <c r="C53" s="23" t="s">
        <v>244</v>
      </c>
      <c r="D53" s="23" t="s">
        <v>245</v>
      </c>
      <c r="E53" s="24">
        <v>31837</v>
      </c>
      <c r="F53" s="25" t="s">
        <v>43</v>
      </c>
      <c r="G53" s="26"/>
      <c r="H53" s="27">
        <v>345</v>
      </c>
      <c r="I53" s="27">
        <v>550</v>
      </c>
      <c r="J53" s="28">
        <f t="shared" si="3"/>
        <v>62.727272727272727</v>
      </c>
      <c r="K53" s="29">
        <v>16</v>
      </c>
      <c r="L53" s="29">
        <v>50</v>
      </c>
      <c r="M53" s="30">
        <f t="shared" si="4"/>
        <v>32</v>
      </c>
      <c r="N53" s="31">
        <v>6</v>
      </c>
      <c r="O53" s="29">
        <v>5</v>
      </c>
      <c r="P53" s="29"/>
      <c r="Q53" s="30">
        <f t="shared" si="5"/>
        <v>99.72727272727272</v>
      </c>
      <c r="R53" s="25"/>
      <c r="S53" s="32" t="s">
        <v>33</v>
      </c>
      <c r="T53" s="33" t="s">
        <v>246</v>
      </c>
      <c r="U53" s="34">
        <v>13</v>
      </c>
      <c r="V53" s="35">
        <v>42598</v>
      </c>
      <c r="W53" s="36">
        <v>2500</v>
      </c>
      <c r="X53" s="37">
        <v>42598</v>
      </c>
      <c r="Y53" s="38"/>
    </row>
    <row r="54" spans="1:25">
      <c r="A54" s="21">
        <v>49</v>
      </c>
      <c r="B54" s="22" t="s">
        <v>247</v>
      </c>
      <c r="C54" s="23" t="s">
        <v>248</v>
      </c>
      <c r="D54" s="23" t="s">
        <v>249</v>
      </c>
      <c r="E54" s="24">
        <v>29661</v>
      </c>
      <c r="F54" s="25" t="s">
        <v>53</v>
      </c>
      <c r="G54" s="26"/>
      <c r="H54" s="27">
        <v>343</v>
      </c>
      <c r="I54" s="27">
        <v>550</v>
      </c>
      <c r="J54" s="28">
        <f t="shared" si="3"/>
        <v>62.363636363636367</v>
      </c>
      <c r="K54" s="29">
        <v>17</v>
      </c>
      <c r="L54" s="29">
        <v>50</v>
      </c>
      <c r="M54" s="30">
        <f t="shared" si="4"/>
        <v>34</v>
      </c>
      <c r="N54" s="31">
        <v>3</v>
      </c>
      <c r="O54" s="29">
        <v>3</v>
      </c>
      <c r="P54" s="29"/>
      <c r="Q54" s="30">
        <f t="shared" si="5"/>
        <v>99.363636363636374</v>
      </c>
      <c r="R54" s="25"/>
      <c r="S54" s="32" t="s">
        <v>33</v>
      </c>
      <c r="T54" s="33" t="s">
        <v>250</v>
      </c>
      <c r="U54" s="34">
        <v>112</v>
      </c>
      <c r="V54" s="35">
        <v>42597</v>
      </c>
      <c r="W54" s="36">
        <v>2500</v>
      </c>
      <c r="X54" s="37">
        <v>42597</v>
      </c>
      <c r="Y54" s="38"/>
    </row>
    <row r="55" spans="1:25">
      <c r="A55" s="21">
        <v>50</v>
      </c>
      <c r="B55" s="22" t="s">
        <v>251</v>
      </c>
      <c r="C55" s="23" t="s">
        <v>252</v>
      </c>
      <c r="D55" s="23" t="s">
        <v>253</v>
      </c>
      <c r="E55" s="24">
        <v>32604</v>
      </c>
      <c r="F55" s="25" t="s">
        <v>178</v>
      </c>
      <c r="G55" s="26"/>
      <c r="H55" s="27">
        <v>322</v>
      </c>
      <c r="I55" s="27">
        <v>550</v>
      </c>
      <c r="J55" s="28">
        <f t="shared" si="3"/>
        <v>58.545454545454547</v>
      </c>
      <c r="K55" s="29">
        <v>18</v>
      </c>
      <c r="L55" s="29">
        <v>50</v>
      </c>
      <c r="M55" s="30">
        <f t="shared" si="4"/>
        <v>36</v>
      </c>
      <c r="N55" s="31">
        <v>4</v>
      </c>
      <c r="O55" s="29">
        <v>4</v>
      </c>
      <c r="P55" s="29"/>
      <c r="Q55" s="30">
        <f t="shared" si="5"/>
        <v>98.545454545454547</v>
      </c>
      <c r="R55" s="25"/>
      <c r="S55" s="32" t="s">
        <v>33</v>
      </c>
      <c r="T55" s="33" t="s">
        <v>254</v>
      </c>
      <c r="U55" s="34">
        <v>63</v>
      </c>
      <c r="V55" s="35">
        <v>42585</v>
      </c>
      <c r="W55" s="36">
        <v>2500</v>
      </c>
      <c r="X55" s="37">
        <v>42585</v>
      </c>
      <c r="Y55" s="38" t="s">
        <v>133</v>
      </c>
    </row>
    <row r="56" spans="1:25" ht="114.75">
      <c r="A56" s="21">
        <v>51</v>
      </c>
      <c r="B56" s="22" t="s">
        <v>255</v>
      </c>
      <c r="C56" s="23" t="s">
        <v>256</v>
      </c>
      <c r="D56" s="23" t="s">
        <v>257</v>
      </c>
      <c r="E56" s="61">
        <v>32896</v>
      </c>
      <c r="F56" s="24" t="s">
        <v>48</v>
      </c>
      <c r="G56" s="26"/>
      <c r="H56" s="27">
        <v>250</v>
      </c>
      <c r="I56" s="27">
        <v>400</v>
      </c>
      <c r="J56" s="28">
        <f t="shared" si="3"/>
        <v>62.5</v>
      </c>
      <c r="K56" s="29">
        <v>17</v>
      </c>
      <c r="L56" s="29">
        <v>50</v>
      </c>
      <c r="M56" s="30">
        <f t="shared" si="4"/>
        <v>34</v>
      </c>
      <c r="N56" s="31">
        <v>2</v>
      </c>
      <c r="O56" s="29">
        <v>2</v>
      </c>
      <c r="P56" s="29"/>
      <c r="Q56" s="30">
        <f t="shared" si="5"/>
        <v>98.5</v>
      </c>
      <c r="R56" s="25" t="s">
        <v>258</v>
      </c>
      <c r="S56" s="32" t="s">
        <v>33</v>
      </c>
      <c r="T56" s="33" t="s">
        <v>259</v>
      </c>
      <c r="U56" s="34">
        <v>80</v>
      </c>
      <c r="V56" s="35">
        <v>42590</v>
      </c>
      <c r="W56" s="36">
        <v>2500</v>
      </c>
      <c r="X56" s="37">
        <v>42590</v>
      </c>
      <c r="Y56" s="38" t="s">
        <v>260</v>
      </c>
    </row>
    <row r="57" spans="1:25" ht="25.5">
      <c r="A57" s="21">
        <v>52</v>
      </c>
      <c r="B57" s="22" t="s">
        <v>261</v>
      </c>
      <c r="C57" s="23" t="s">
        <v>262</v>
      </c>
      <c r="D57" s="23" t="s">
        <v>263</v>
      </c>
      <c r="E57" s="24">
        <v>25934</v>
      </c>
      <c r="F57" s="25" t="s">
        <v>194</v>
      </c>
      <c r="G57" s="26"/>
      <c r="H57" s="27">
        <v>229</v>
      </c>
      <c r="I57" s="27">
        <v>400</v>
      </c>
      <c r="J57" s="28">
        <f t="shared" si="3"/>
        <v>57.25</v>
      </c>
      <c r="K57" s="29">
        <v>18</v>
      </c>
      <c r="L57" s="29">
        <v>50</v>
      </c>
      <c r="M57" s="30">
        <f t="shared" si="4"/>
        <v>36</v>
      </c>
      <c r="N57" s="31">
        <v>5</v>
      </c>
      <c r="O57" s="29">
        <v>5</v>
      </c>
      <c r="P57" s="29"/>
      <c r="Q57" s="30">
        <f t="shared" si="5"/>
        <v>98.25</v>
      </c>
      <c r="R57" s="25"/>
      <c r="S57" s="32" t="s">
        <v>33</v>
      </c>
      <c r="T57" s="33" t="s">
        <v>264</v>
      </c>
      <c r="U57" s="34">
        <v>104</v>
      </c>
      <c r="V57" s="35">
        <v>42599</v>
      </c>
      <c r="W57" s="36">
        <v>2500</v>
      </c>
      <c r="X57" s="37">
        <v>42599</v>
      </c>
      <c r="Y57" s="38"/>
    </row>
    <row r="58" spans="1:25" ht="25.5">
      <c r="A58" s="21">
        <v>53</v>
      </c>
      <c r="B58" s="22" t="s">
        <v>265</v>
      </c>
      <c r="C58" s="23" t="s">
        <v>266</v>
      </c>
      <c r="D58" s="23" t="s">
        <v>267</v>
      </c>
      <c r="E58" s="24">
        <v>31481</v>
      </c>
      <c r="F58" s="25" t="s">
        <v>194</v>
      </c>
      <c r="G58" s="26"/>
      <c r="H58" s="27">
        <v>353</v>
      </c>
      <c r="I58" s="27">
        <v>550</v>
      </c>
      <c r="J58" s="28">
        <f t="shared" si="3"/>
        <v>64.181818181818187</v>
      </c>
      <c r="K58" s="29">
        <v>15</v>
      </c>
      <c r="L58" s="29">
        <v>50</v>
      </c>
      <c r="M58" s="30">
        <f t="shared" si="4"/>
        <v>30</v>
      </c>
      <c r="N58" s="31">
        <v>4</v>
      </c>
      <c r="O58" s="29">
        <v>4</v>
      </c>
      <c r="P58" s="29"/>
      <c r="Q58" s="30">
        <f t="shared" si="5"/>
        <v>98.181818181818187</v>
      </c>
      <c r="R58" s="25"/>
      <c r="S58" s="32" t="s">
        <v>33</v>
      </c>
      <c r="T58" s="33" t="s">
        <v>268</v>
      </c>
      <c r="U58" s="34">
        <v>82</v>
      </c>
      <c r="V58" s="35">
        <v>42592</v>
      </c>
      <c r="W58" s="36">
        <v>2500</v>
      </c>
      <c r="X58" s="37">
        <v>42592</v>
      </c>
      <c r="Y58" s="38"/>
    </row>
    <row r="59" spans="1:25" ht="48.75">
      <c r="A59" s="21">
        <v>54</v>
      </c>
      <c r="B59" s="22" t="s">
        <v>269</v>
      </c>
      <c r="C59" s="23" t="s">
        <v>270</v>
      </c>
      <c r="D59" s="23" t="s">
        <v>271</v>
      </c>
      <c r="E59" s="24">
        <v>31053</v>
      </c>
      <c r="F59" s="25" t="s">
        <v>48</v>
      </c>
      <c r="G59" s="26"/>
      <c r="H59" s="27">
        <v>295</v>
      </c>
      <c r="I59" s="27">
        <v>550</v>
      </c>
      <c r="J59" s="28">
        <f t="shared" si="3"/>
        <v>53.636363636363633</v>
      </c>
      <c r="K59" s="29">
        <v>20</v>
      </c>
      <c r="L59" s="29">
        <v>50</v>
      </c>
      <c r="M59" s="30">
        <f t="shared" si="4"/>
        <v>40</v>
      </c>
      <c r="N59" s="31">
        <v>3</v>
      </c>
      <c r="O59" s="29">
        <v>3</v>
      </c>
      <c r="P59" s="29"/>
      <c r="Q59" s="30">
        <f t="shared" si="5"/>
        <v>96.636363636363626</v>
      </c>
      <c r="R59" s="25"/>
      <c r="S59" s="32" t="s">
        <v>138</v>
      </c>
      <c r="T59" s="49" t="s">
        <v>272</v>
      </c>
      <c r="U59" s="34">
        <v>60</v>
      </c>
      <c r="V59" s="35">
        <v>42590</v>
      </c>
      <c r="W59" s="36">
        <v>2500</v>
      </c>
      <c r="X59" s="37">
        <v>42591</v>
      </c>
      <c r="Y59" s="38"/>
    </row>
    <row r="60" spans="1:25">
      <c r="A60" s="21">
        <v>55</v>
      </c>
      <c r="B60" s="22" t="s">
        <v>273</v>
      </c>
      <c r="C60" s="23" t="s">
        <v>274</v>
      </c>
      <c r="D60" s="23" t="s">
        <v>275</v>
      </c>
      <c r="E60" s="24">
        <v>30398</v>
      </c>
      <c r="F60" s="25" t="s">
        <v>38</v>
      </c>
      <c r="G60" s="26"/>
      <c r="H60" s="27">
        <v>344</v>
      </c>
      <c r="I60" s="27">
        <v>550</v>
      </c>
      <c r="J60" s="28">
        <f t="shared" si="3"/>
        <v>62.545454545454547</v>
      </c>
      <c r="K60" s="29">
        <v>15</v>
      </c>
      <c r="L60" s="29">
        <v>50</v>
      </c>
      <c r="M60" s="30">
        <f t="shared" si="4"/>
        <v>30</v>
      </c>
      <c r="N60" s="31">
        <v>4</v>
      </c>
      <c r="O60" s="29">
        <v>4</v>
      </c>
      <c r="P60" s="29"/>
      <c r="Q60" s="30">
        <f t="shared" si="5"/>
        <v>96.545454545454547</v>
      </c>
      <c r="R60" s="25"/>
      <c r="S60" s="32" t="s">
        <v>33</v>
      </c>
      <c r="T60" s="33" t="s">
        <v>276</v>
      </c>
      <c r="U60" s="34">
        <v>77</v>
      </c>
      <c r="V60" s="35">
        <v>42591</v>
      </c>
      <c r="W60" s="36">
        <v>2500</v>
      </c>
      <c r="X60" s="37">
        <v>42591</v>
      </c>
      <c r="Y60" s="38"/>
    </row>
    <row r="61" spans="1:25">
      <c r="A61" s="21">
        <v>56</v>
      </c>
      <c r="B61" s="22" t="s">
        <v>277</v>
      </c>
      <c r="C61" s="23" t="s">
        <v>278</v>
      </c>
      <c r="D61" s="23" t="s">
        <v>279</v>
      </c>
      <c r="E61" s="24">
        <v>31959</v>
      </c>
      <c r="F61" s="25" t="s">
        <v>38</v>
      </c>
      <c r="G61" s="26"/>
      <c r="H61" s="27">
        <v>321</v>
      </c>
      <c r="I61" s="27">
        <v>550</v>
      </c>
      <c r="J61" s="28">
        <f t="shared" si="3"/>
        <v>58.363636363636367</v>
      </c>
      <c r="K61" s="29">
        <v>18</v>
      </c>
      <c r="L61" s="29">
        <v>50</v>
      </c>
      <c r="M61" s="30">
        <f t="shared" si="4"/>
        <v>36</v>
      </c>
      <c r="N61" s="31">
        <v>2</v>
      </c>
      <c r="O61" s="29">
        <v>2</v>
      </c>
      <c r="P61" s="29"/>
      <c r="Q61" s="30">
        <f t="shared" si="5"/>
        <v>96.363636363636374</v>
      </c>
      <c r="R61" s="25"/>
      <c r="S61" s="32" t="s">
        <v>33</v>
      </c>
      <c r="T61" s="33" t="s">
        <v>280</v>
      </c>
      <c r="U61" s="34">
        <v>26</v>
      </c>
      <c r="V61" s="35">
        <v>42590</v>
      </c>
      <c r="W61" s="36">
        <v>2500</v>
      </c>
      <c r="X61" s="37">
        <v>42590</v>
      </c>
      <c r="Y61" s="38"/>
    </row>
    <row r="62" spans="1:25" ht="25.5">
      <c r="A62" s="21">
        <v>57</v>
      </c>
      <c r="B62" s="22" t="s">
        <v>281</v>
      </c>
      <c r="C62" s="23" t="s">
        <v>282</v>
      </c>
      <c r="D62" s="23" t="s">
        <v>283</v>
      </c>
      <c r="E62" s="24">
        <v>31839</v>
      </c>
      <c r="F62" s="25" t="s">
        <v>194</v>
      </c>
      <c r="G62" s="26"/>
      <c r="H62" s="27">
        <v>340</v>
      </c>
      <c r="I62" s="27">
        <v>550</v>
      </c>
      <c r="J62" s="28">
        <f t="shared" si="3"/>
        <v>61.81818181818182</v>
      </c>
      <c r="K62" s="29">
        <v>15</v>
      </c>
      <c r="L62" s="29">
        <v>50</v>
      </c>
      <c r="M62" s="30">
        <f t="shared" si="4"/>
        <v>30</v>
      </c>
      <c r="N62" s="31">
        <v>4</v>
      </c>
      <c r="O62" s="29">
        <v>4</v>
      </c>
      <c r="P62" s="29"/>
      <c r="Q62" s="30">
        <f t="shared" si="5"/>
        <v>95.818181818181813</v>
      </c>
      <c r="R62" s="25"/>
      <c r="S62" s="32" t="s">
        <v>33</v>
      </c>
      <c r="T62" s="33" t="s">
        <v>284</v>
      </c>
      <c r="U62" s="34">
        <v>40</v>
      </c>
      <c r="V62" s="35">
        <v>42586</v>
      </c>
      <c r="W62" s="36">
        <v>2500</v>
      </c>
      <c r="X62" s="37">
        <v>42586</v>
      </c>
      <c r="Y62" s="38"/>
    </row>
    <row r="63" spans="1:25">
      <c r="A63" s="21">
        <v>58</v>
      </c>
      <c r="B63" s="22" t="s">
        <v>285</v>
      </c>
      <c r="C63" s="23" t="s">
        <v>286</v>
      </c>
      <c r="D63" s="23" t="s">
        <v>287</v>
      </c>
      <c r="E63" s="24">
        <v>30341</v>
      </c>
      <c r="F63" s="25" t="s">
        <v>48</v>
      </c>
      <c r="G63" s="26"/>
      <c r="H63" s="27">
        <v>312</v>
      </c>
      <c r="I63" s="27">
        <v>550</v>
      </c>
      <c r="J63" s="28">
        <f t="shared" si="3"/>
        <v>56.727272727272727</v>
      </c>
      <c r="K63" s="29">
        <v>17</v>
      </c>
      <c r="L63" s="29">
        <v>50</v>
      </c>
      <c r="M63" s="30">
        <f t="shared" si="4"/>
        <v>34</v>
      </c>
      <c r="N63" s="31">
        <v>6</v>
      </c>
      <c r="O63" s="29">
        <v>5</v>
      </c>
      <c r="P63" s="29"/>
      <c r="Q63" s="30">
        <f t="shared" si="5"/>
        <v>95.72727272727272</v>
      </c>
      <c r="R63" s="25"/>
      <c r="S63" s="32" t="s">
        <v>33</v>
      </c>
      <c r="T63" s="33" t="s">
        <v>288</v>
      </c>
      <c r="U63" s="34">
        <v>35</v>
      </c>
      <c r="V63" s="35">
        <v>42590</v>
      </c>
      <c r="W63" s="36">
        <v>2500</v>
      </c>
      <c r="X63" s="37">
        <v>42590</v>
      </c>
      <c r="Y63" s="38"/>
    </row>
    <row r="64" spans="1:25">
      <c r="A64" s="21">
        <v>59</v>
      </c>
      <c r="B64" s="22" t="s">
        <v>289</v>
      </c>
      <c r="C64" s="23" t="s">
        <v>290</v>
      </c>
      <c r="D64" s="23" t="s">
        <v>291</v>
      </c>
      <c r="E64" s="24">
        <v>34015</v>
      </c>
      <c r="F64" s="25" t="s">
        <v>292</v>
      </c>
      <c r="G64" s="26"/>
      <c r="H64" s="27">
        <v>303</v>
      </c>
      <c r="I64" s="27">
        <v>550</v>
      </c>
      <c r="J64" s="28">
        <f t="shared" si="3"/>
        <v>55.090909090909093</v>
      </c>
      <c r="K64" s="29">
        <v>19</v>
      </c>
      <c r="L64" s="29">
        <v>50</v>
      </c>
      <c r="M64" s="30">
        <f t="shared" si="4"/>
        <v>38</v>
      </c>
      <c r="N64" s="31">
        <v>2</v>
      </c>
      <c r="O64" s="29">
        <v>2</v>
      </c>
      <c r="P64" s="29"/>
      <c r="Q64" s="30">
        <f t="shared" si="5"/>
        <v>95.090909090909093</v>
      </c>
      <c r="R64" s="25"/>
      <c r="S64" s="32" t="s">
        <v>33</v>
      </c>
      <c r="T64" s="33" t="s">
        <v>293</v>
      </c>
      <c r="U64" s="34">
        <v>27</v>
      </c>
      <c r="V64" s="35">
        <v>42579</v>
      </c>
      <c r="W64" s="36">
        <v>2500</v>
      </c>
      <c r="X64" s="37">
        <v>42598</v>
      </c>
      <c r="Y64" s="38"/>
    </row>
    <row r="65" spans="1:25">
      <c r="A65" s="21">
        <v>60</v>
      </c>
      <c r="B65" s="22" t="s">
        <v>294</v>
      </c>
      <c r="C65" s="23" t="s">
        <v>295</v>
      </c>
      <c r="D65" s="23" t="s">
        <v>296</v>
      </c>
      <c r="E65" s="24">
        <v>29707</v>
      </c>
      <c r="F65" s="25" t="s">
        <v>127</v>
      </c>
      <c r="G65" s="26"/>
      <c r="H65" s="27">
        <v>297</v>
      </c>
      <c r="I65" s="27">
        <v>550</v>
      </c>
      <c r="J65" s="28">
        <f t="shared" si="3"/>
        <v>54</v>
      </c>
      <c r="K65" s="29">
        <v>18</v>
      </c>
      <c r="L65" s="29">
        <v>50</v>
      </c>
      <c r="M65" s="30">
        <f t="shared" si="4"/>
        <v>36</v>
      </c>
      <c r="N65" s="31">
        <v>7</v>
      </c>
      <c r="O65" s="29">
        <v>5</v>
      </c>
      <c r="P65" s="29"/>
      <c r="Q65" s="30">
        <f t="shared" si="5"/>
        <v>95</v>
      </c>
      <c r="R65" s="25"/>
      <c r="S65" s="32" t="s">
        <v>33</v>
      </c>
      <c r="T65" s="33" t="s">
        <v>297</v>
      </c>
      <c r="U65" s="34">
        <v>6</v>
      </c>
      <c r="V65" s="35">
        <v>42590</v>
      </c>
      <c r="W65" s="36">
        <v>2500</v>
      </c>
      <c r="X65" s="37">
        <v>42590</v>
      </c>
      <c r="Y65" s="38"/>
    </row>
    <row r="66" spans="1:25" ht="25.5">
      <c r="A66" s="21">
        <v>61</v>
      </c>
      <c r="B66" s="22" t="s">
        <v>298</v>
      </c>
      <c r="C66" s="23" t="s">
        <v>299</v>
      </c>
      <c r="D66" s="23" t="s">
        <v>300</v>
      </c>
      <c r="E66" s="24">
        <v>28599</v>
      </c>
      <c r="F66" s="25" t="s">
        <v>194</v>
      </c>
      <c r="G66" s="26"/>
      <c r="H66" s="27">
        <v>252</v>
      </c>
      <c r="I66" s="27">
        <v>550</v>
      </c>
      <c r="J66" s="28">
        <f t="shared" si="3"/>
        <v>45.81818181818182</v>
      </c>
      <c r="K66" s="29">
        <v>23</v>
      </c>
      <c r="L66" s="29">
        <v>50</v>
      </c>
      <c r="M66" s="30">
        <f t="shared" si="4"/>
        <v>46</v>
      </c>
      <c r="N66" s="31">
        <v>3</v>
      </c>
      <c r="O66" s="29">
        <v>3</v>
      </c>
      <c r="P66" s="29"/>
      <c r="Q66" s="30">
        <f t="shared" si="5"/>
        <v>94.818181818181813</v>
      </c>
      <c r="R66" s="25"/>
      <c r="S66" s="32" t="s">
        <v>33</v>
      </c>
      <c r="T66" s="33" t="s">
        <v>301</v>
      </c>
      <c r="U66" s="34">
        <v>16</v>
      </c>
      <c r="V66" s="35">
        <v>42598</v>
      </c>
      <c r="W66" s="36">
        <v>2500</v>
      </c>
      <c r="X66" s="37">
        <v>42598</v>
      </c>
      <c r="Y66" s="38"/>
    </row>
    <row r="67" spans="1:25" ht="63.75">
      <c r="A67" s="21">
        <v>62</v>
      </c>
      <c r="B67" s="22" t="s">
        <v>302</v>
      </c>
      <c r="C67" s="23" t="s">
        <v>303</v>
      </c>
      <c r="D67" s="23" t="s">
        <v>304</v>
      </c>
      <c r="E67" s="24">
        <v>29683</v>
      </c>
      <c r="F67" s="25" t="s">
        <v>58</v>
      </c>
      <c r="G67" s="26"/>
      <c r="H67" s="27">
        <v>295</v>
      </c>
      <c r="I67" s="27">
        <v>550</v>
      </c>
      <c r="J67" s="28">
        <f t="shared" si="3"/>
        <v>53.636363636363633</v>
      </c>
      <c r="K67" s="29">
        <v>18</v>
      </c>
      <c r="L67" s="29">
        <v>50</v>
      </c>
      <c r="M67" s="30">
        <f t="shared" si="4"/>
        <v>36</v>
      </c>
      <c r="N67" s="31">
        <v>5</v>
      </c>
      <c r="O67" s="29">
        <v>5</v>
      </c>
      <c r="P67" s="29"/>
      <c r="Q67" s="30">
        <f t="shared" si="5"/>
        <v>94.636363636363626</v>
      </c>
      <c r="R67" s="25" t="s">
        <v>305</v>
      </c>
      <c r="S67" s="32" t="s">
        <v>33</v>
      </c>
      <c r="T67" s="33" t="s">
        <v>306</v>
      </c>
      <c r="U67" s="34">
        <v>83</v>
      </c>
      <c r="V67" s="35">
        <v>42587</v>
      </c>
      <c r="W67" s="36">
        <v>2500</v>
      </c>
      <c r="X67" s="37">
        <v>42590</v>
      </c>
      <c r="Y67" s="38" t="s">
        <v>260</v>
      </c>
    </row>
    <row r="68" spans="1:25">
      <c r="A68" s="21">
        <v>63</v>
      </c>
      <c r="B68" s="22" t="s">
        <v>307</v>
      </c>
      <c r="C68" s="23" t="s">
        <v>308</v>
      </c>
      <c r="D68" s="23" t="s">
        <v>165</v>
      </c>
      <c r="E68" s="24">
        <v>29256</v>
      </c>
      <c r="F68" s="25" t="s">
        <v>127</v>
      </c>
      <c r="G68" s="26"/>
      <c r="H68" s="27">
        <v>302</v>
      </c>
      <c r="I68" s="27">
        <v>550</v>
      </c>
      <c r="J68" s="28">
        <f t="shared" si="3"/>
        <v>54.909090909090907</v>
      </c>
      <c r="K68" s="29">
        <v>17</v>
      </c>
      <c r="L68" s="29">
        <v>50</v>
      </c>
      <c r="M68" s="30">
        <f t="shared" si="4"/>
        <v>34</v>
      </c>
      <c r="N68" s="31">
        <v>8</v>
      </c>
      <c r="O68" s="29">
        <v>5</v>
      </c>
      <c r="P68" s="29"/>
      <c r="Q68" s="30">
        <f t="shared" si="5"/>
        <v>93.909090909090907</v>
      </c>
      <c r="R68" s="25"/>
      <c r="S68" s="32"/>
      <c r="T68" s="33" t="s">
        <v>309</v>
      </c>
      <c r="U68" s="34">
        <v>26</v>
      </c>
      <c r="V68" s="35">
        <v>42578</v>
      </c>
      <c r="W68" s="36">
        <v>2500</v>
      </c>
      <c r="X68" s="37">
        <v>42578</v>
      </c>
      <c r="Y68" s="38"/>
    </row>
    <row r="69" spans="1:25" ht="25.5">
      <c r="A69" s="21">
        <v>64</v>
      </c>
      <c r="B69" s="22" t="s">
        <v>310</v>
      </c>
      <c r="C69" s="23" t="s">
        <v>311</v>
      </c>
      <c r="D69" s="23" t="s">
        <v>312</v>
      </c>
      <c r="E69" s="24">
        <v>30229</v>
      </c>
      <c r="F69" s="25" t="s">
        <v>48</v>
      </c>
      <c r="G69" s="26"/>
      <c r="H69" s="27">
        <v>301</v>
      </c>
      <c r="I69" s="27">
        <v>550</v>
      </c>
      <c r="J69" s="28">
        <f t="shared" si="3"/>
        <v>54.727272727272727</v>
      </c>
      <c r="K69" s="29">
        <v>18</v>
      </c>
      <c r="L69" s="29">
        <v>50</v>
      </c>
      <c r="M69" s="30">
        <f t="shared" si="4"/>
        <v>36</v>
      </c>
      <c r="N69" s="31">
        <v>3</v>
      </c>
      <c r="O69" s="29">
        <v>3</v>
      </c>
      <c r="P69" s="29"/>
      <c r="Q69" s="30">
        <f t="shared" si="5"/>
        <v>93.72727272727272</v>
      </c>
      <c r="R69" s="25" t="s">
        <v>313</v>
      </c>
      <c r="S69" s="32" t="s">
        <v>138</v>
      </c>
      <c r="T69" s="33" t="s">
        <v>314</v>
      </c>
      <c r="U69" s="34"/>
      <c r="V69" s="35">
        <v>42588</v>
      </c>
      <c r="W69" s="36">
        <v>2500</v>
      </c>
      <c r="X69" s="37">
        <v>42591</v>
      </c>
      <c r="Y69" s="38"/>
    </row>
    <row r="70" spans="1:25">
      <c r="A70" s="21">
        <v>65</v>
      </c>
      <c r="B70" s="22" t="s">
        <v>315</v>
      </c>
      <c r="C70" s="23" t="s">
        <v>316</v>
      </c>
      <c r="D70" s="23" t="s">
        <v>317</v>
      </c>
      <c r="E70" s="24">
        <v>29681</v>
      </c>
      <c r="F70" s="25" t="s">
        <v>127</v>
      </c>
      <c r="G70" s="26"/>
      <c r="H70" s="27">
        <v>286</v>
      </c>
      <c r="I70" s="27">
        <v>550</v>
      </c>
      <c r="J70" s="28">
        <f t="shared" si="3"/>
        <v>52</v>
      </c>
      <c r="K70" s="29">
        <v>18</v>
      </c>
      <c r="L70" s="29">
        <v>50</v>
      </c>
      <c r="M70" s="30">
        <f t="shared" si="4"/>
        <v>36</v>
      </c>
      <c r="N70" s="31">
        <v>6</v>
      </c>
      <c r="O70" s="29">
        <v>5</v>
      </c>
      <c r="P70" s="29"/>
      <c r="Q70" s="30">
        <f t="shared" si="5"/>
        <v>93</v>
      </c>
      <c r="R70" s="25"/>
      <c r="S70" s="32" t="s">
        <v>33</v>
      </c>
      <c r="T70" s="33" t="s">
        <v>318</v>
      </c>
      <c r="U70" s="34">
        <v>134</v>
      </c>
      <c r="V70" s="35">
        <v>42593</v>
      </c>
      <c r="W70" s="36">
        <v>2500</v>
      </c>
      <c r="X70" s="37">
        <v>42597</v>
      </c>
      <c r="Y70" s="38"/>
    </row>
    <row r="71" spans="1:25" ht="38.25">
      <c r="A71" s="21">
        <v>66</v>
      </c>
      <c r="B71" s="22" t="s">
        <v>319</v>
      </c>
      <c r="C71" s="23" t="s">
        <v>320</v>
      </c>
      <c r="D71" s="23" t="s">
        <v>321</v>
      </c>
      <c r="E71" s="24">
        <v>30788</v>
      </c>
      <c r="F71" s="25" t="s">
        <v>38</v>
      </c>
      <c r="G71" s="26"/>
      <c r="H71" s="27">
        <v>259</v>
      </c>
      <c r="I71" s="27">
        <v>400</v>
      </c>
      <c r="J71" s="28">
        <f t="shared" si="3"/>
        <v>64.75</v>
      </c>
      <c r="K71" s="29">
        <v>14</v>
      </c>
      <c r="L71" s="29">
        <v>50</v>
      </c>
      <c r="M71" s="30">
        <f t="shared" si="4"/>
        <v>28</v>
      </c>
      <c r="N71" s="31" t="s">
        <v>322</v>
      </c>
      <c r="O71" s="29"/>
      <c r="P71" s="29"/>
      <c r="Q71" s="30">
        <f t="shared" si="5"/>
        <v>92.75</v>
      </c>
      <c r="R71" s="25" t="s">
        <v>323</v>
      </c>
      <c r="S71" s="32" t="s">
        <v>33</v>
      </c>
      <c r="T71" s="33" t="s">
        <v>324</v>
      </c>
      <c r="U71" s="34">
        <v>89</v>
      </c>
      <c r="V71" s="35">
        <v>42599</v>
      </c>
      <c r="W71" s="36">
        <v>2500</v>
      </c>
      <c r="X71" s="37">
        <v>42599</v>
      </c>
      <c r="Y71" s="38"/>
    </row>
    <row r="72" spans="1:25">
      <c r="A72" s="21">
        <v>67</v>
      </c>
      <c r="B72" s="22" t="s">
        <v>325</v>
      </c>
      <c r="C72" s="23" t="s">
        <v>326</v>
      </c>
      <c r="D72" s="23" t="s">
        <v>327</v>
      </c>
      <c r="E72" s="24">
        <v>31573</v>
      </c>
      <c r="F72" s="25" t="s">
        <v>48</v>
      </c>
      <c r="G72" s="26"/>
      <c r="H72" s="27">
        <v>282</v>
      </c>
      <c r="I72" s="27">
        <v>550</v>
      </c>
      <c r="J72" s="28">
        <f t="shared" si="3"/>
        <v>51.272727272727273</v>
      </c>
      <c r="K72" s="29">
        <v>19</v>
      </c>
      <c r="L72" s="29">
        <v>50</v>
      </c>
      <c r="M72" s="30">
        <f t="shared" si="4"/>
        <v>38</v>
      </c>
      <c r="N72" s="31">
        <v>3</v>
      </c>
      <c r="O72" s="29">
        <v>3</v>
      </c>
      <c r="P72" s="29"/>
      <c r="Q72" s="30">
        <f t="shared" si="5"/>
        <v>92.27272727272728</v>
      </c>
      <c r="R72" s="25"/>
      <c r="S72" s="32" t="s">
        <v>33</v>
      </c>
      <c r="T72" s="33" t="s">
        <v>328</v>
      </c>
      <c r="U72" s="34">
        <v>31</v>
      </c>
      <c r="V72" s="35">
        <v>42599</v>
      </c>
      <c r="W72" s="36">
        <v>2500</v>
      </c>
      <c r="X72" s="37">
        <v>42599</v>
      </c>
      <c r="Y72" s="38"/>
    </row>
    <row r="73" spans="1:25" ht="24">
      <c r="A73" s="21">
        <v>68</v>
      </c>
      <c r="B73" s="22" t="s">
        <v>329</v>
      </c>
      <c r="C73" s="23" t="s">
        <v>330</v>
      </c>
      <c r="D73" s="23" t="s">
        <v>331</v>
      </c>
      <c r="E73" s="24">
        <v>31908</v>
      </c>
      <c r="F73" s="25" t="s">
        <v>43</v>
      </c>
      <c r="G73" s="26"/>
      <c r="H73" s="27">
        <v>319</v>
      </c>
      <c r="I73" s="27">
        <v>550</v>
      </c>
      <c r="J73" s="28">
        <f t="shared" si="3"/>
        <v>58</v>
      </c>
      <c r="K73" s="29">
        <v>15</v>
      </c>
      <c r="L73" s="29">
        <v>50</v>
      </c>
      <c r="M73" s="30">
        <f t="shared" si="4"/>
        <v>30</v>
      </c>
      <c r="N73" s="31">
        <v>4</v>
      </c>
      <c r="O73" s="29">
        <v>4</v>
      </c>
      <c r="P73" s="29"/>
      <c r="Q73" s="30">
        <f t="shared" si="5"/>
        <v>92</v>
      </c>
      <c r="R73" s="25"/>
      <c r="S73" s="32" t="s">
        <v>138</v>
      </c>
      <c r="T73" s="33" t="s">
        <v>332</v>
      </c>
      <c r="U73" s="34">
        <v>139</v>
      </c>
      <c r="V73" s="35">
        <v>42593</v>
      </c>
      <c r="W73" s="36">
        <v>2500</v>
      </c>
      <c r="X73" s="37">
        <v>42593</v>
      </c>
      <c r="Y73" s="38"/>
    </row>
    <row r="74" spans="1:25">
      <c r="A74" s="21">
        <v>69</v>
      </c>
      <c r="B74" s="22" t="s">
        <v>333</v>
      </c>
      <c r="C74" s="23" t="s">
        <v>236</v>
      </c>
      <c r="D74" s="23" t="s">
        <v>334</v>
      </c>
      <c r="E74" s="24">
        <v>30383</v>
      </c>
      <c r="F74" s="25" t="s">
        <v>48</v>
      </c>
      <c r="G74" s="26"/>
      <c r="H74" s="27">
        <v>290</v>
      </c>
      <c r="I74" s="27">
        <v>550</v>
      </c>
      <c r="J74" s="28">
        <f t="shared" si="3"/>
        <v>52.727272727272727</v>
      </c>
      <c r="K74" s="29">
        <v>17</v>
      </c>
      <c r="L74" s="29">
        <v>50</v>
      </c>
      <c r="M74" s="30">
        <f t="shared" si="4"/>
        <v>34</v>
      </c>
      <c r="N74" s="31">
        <v>8</v>
      </c>
      <c r="O74" s="29">
        <v>5</v>
      </c>
      <c r="P74" s="29"/>
      <c r="Q74" s="30">
        <f t="shared" si="5"/>
        <v>91.72727272727272</v>
      </c>
      <c r="R74" s="25"/>
      <c r="S74" s="32"/>
      <c r="T74" s="33" t="s">
        <v>335</v>
      </c>
      <c r="U74" s="34">
        <v>63</v>
      </c>
      <c r="V74" s="35">
        <v>42576</v>
      </c>
      <c r="W74" s="36">
        <v>2500</v>
      </c>
      <c r="X74" s="37">
        <v>42577</v>
      </c>
      <c r="Y74" s="38"/>
    </row>
    <row r="75" spans="1:25" ht="51">
      <c r="A75" s="21">
        <v>70</v>
      </c>
      <c r="B75" s="22" t="s">
        <v>336</v>
      </c>
      <c r="C75" s="23" t="s">
        <v>337</v>
      </c>
      <c r="D75" s="23" t="s">
        <v>338</v>
      </c>
      <c r="E75" s="24">
        <v>28398</v>
      </c>
      <c r="F75" s="25" t="s">
        <v>194</v>
      </c>
      <c r="G75" s="26"/>
      <c r="H75" s="27">
        <v>288</v>
      </c>
      <c r="I75" s="27">
        <v>550</v>
      </c>
      <c r="J75" s="28">
        <f t="shared" si="3"/>
        <v>52.363636363636367</v>
      </c>
      <c r="K75" s="29">
        <v>17</v>
      </c>
      <c r="L75" s="29">
        <v>50</v>
      </c>
      <c r="M75" s="30">
        <f t="shared" si="4"/>
        <v>34</v>
      </c>
      <c r="N75" s="31">
        <v>9</v>
      </c>
      <c r="O75" s="29">
        <v>5</v>
      </c>
      <c r="P75" s="29"/>
      <c r="Q75" s="30">
        <f t="shared" si="5"/>
        <v>91.363636363636374</v>
      </c>
      <c r="R75" s="25" t="s">
        <v>339</v>
      </c>
      <c r="S75" s="32" t="s">
        <v>33</v>
      </c>
      <c r="T75" s="33" t="s">
        <v>340</v>
      </c>
      <c r="U75" s="34">
        <v>114</v>
      </c>
      <c r="V75" s="35">
        <v>42597</v>
      </c>
      <c r="W75" s="36">
        <v>2500</v>
      </c>
      <c r="X75" s="37">
        <v>42597</v>
      </c>
      <c r="Y75" s="38"/>
    </row>
    <row r="76" spans="1:25">
      <c r="A76" s="21">
        <v>71</v>
      </c>
      <c r="B76" s="22" t="s">
        <v>341</v>
      </c>
      <c r="C76" s="23" t="s">
        <v>342</v>
      </c>
      <c r="D76" s="23" t="s">
        <v>343</v>
      </c>
      <c r="E76" s="24">
        <v>29665</v>
      </c>
      <c r="F76" s="25" t="s">
        <v>229</v>
      </c>
      <c r="G76" s="26"/>
      <c r="H76" s="27">
        <v>286</v>
      </c>
      <c r="I76" s="27">
        <v>550</v>
      </c>
      <c r="J76" s="28">
        <f t="shared" si="3"/>
        <v>52</v>
      </c>
      <c r="K76" s="29">
        <v>17</v>
      </c>
      <c r="L76" s="29">
        <v>50</v>
      </c>
      <c r="M76" s="30">
        <f t="shared" si="4"/>
        <v>34</v>
      </c>
      <c r="N76" s="31">
        <v>7</v>
      </c>
      <c r="O76" s="29">
        <v>5</v>
      </c>
      <c r="P76" s="29"/>
      <c r="Q76" s="30">
        <f t="shared" si="5"/>
        <v>91</v>
      </c>
      <c r="R76" s="25"/>
      <c r="S76" s="32" t="s">
        <v>33</v>
      </c>
      <c r="T76" s="33" t="s">
        <v>344</v>
      </c>
      <c r="U76" s="34">
        <v>76</v>
      </c>
      <c r="V76" s="35">
        <v>42592</v>
      </c>
      <c r="W76" s="36">
        <v>2500</v>
      </c>
      <c r="X76" s="37">
        <v>42597</v>
      </c>
      <c r="Y76" s="38"/>
    </row>
    <row r="77" spans="1:25">
      <c r="A77" s="21">
        <v>72</v>
      </c>
      <c r="B77" s="22" t="s">
        <v>345</v>
      </c>
      <c r="C77" s="23" t="s">
        <v>346</v>
      </c>
      <c r="D77" s="23" t="s">
        <v>347</v>
      </c>
      <c r="E77" s="24">
        <v>28856</v>
      </c>
      <c r="F77" s="25" t="s">
        <v>153</v>
      </c>
      <c r="G77" s="26"/>
      <c r="H77" s="27">
        <v>223</v>
      </c>
      <c r="I77" s="27">
        <v>400</v>
      </c>
      <c r="J77" s="28">
        <f t="shared" si="3"/>
        <v>55.75</v>
      </c>
      <c r="K77" s="29">
        <v>15</v>
      </c>
      <c r="L77" s="29">
        <v>50</v>
      </c>
      <c r="M77" s="30">
        <f t="shared" si="4"/>
        <v>30</v>
      </c>
      <c r="N77" s="31">
        <v>5</v>
      </c>
      <c r="O77" s="29">
        <v>5</v>
      </c>
      <c r="P77" s="29"/>
      <c r="Q77" s="30">
        <f t="shared" si="5"/>
        <v>90.75</v>
      </c>
      <c r="R77" s="25"/>
      <c r="S77" s="32" t="s">
        <v>33</v>
      </c>
      <c r="T77" s="33" t="s">
        <v>348</v>
      </c>
      <c r="U77" s="34">
        <v>31</v>
      </c>
      <c r="V77" s="35">
        <v>42590</v>
      </c>
      <c r="W77" s="36">
        <v>2500</v>
      </c>
      <c r="X77" s="37">
        <v>42590</v>
      </c>
      <c r="Y77" s="38" t="s">
        <v>123</v>
      </c>
    </row>
    <row r="78" spans="1:25">
      <c r="A78" s="21">
        <v>73</v>
      </c>
      <c r="B78" s="22" t="s">
        <v>349</v>
      </c>
      <c r="C78" s="23" t="s">
        <v>350</v>
      </c>
      <c r="D78" s="23" t="s">
        <v>351</v>
      </c>
      <c r="E78" s="24">
        <v>33461</v>
      </c>
      <c r="F78" s="25" t="s">
        <v>103</v>
      </c>
      <c r="G78" s="26"/>
      <c r="H78" s="27">
        <v>317</v>
      </c>
      <c r="I78" s="27">
        <v>550</v>
      </c>
      <c r="J78" s="28">
        <f>H78*100/I78</f>
        <v>57.636363636363633</v>
      </c>
      <c r="K78" s="29">
        <v>15</v>
      </c>
      <c r="L78" s="29">
        <v>50</v>
      </c>
      <c r="M78" s="30">
        <f>100*K78/L78</f>
        <v>30</v>
      </c>
      <c r="N78" s="31">
        <v>3</v>
      </c>
      <c r="O78" s="29">
        <v>3</v>
      </c>
      <c r="P78" s="29"/>
      <c r="Q78" s="30">
        <f>SUM(J78,M78,O78)</f>
        <v>90.636363636363626</v>
      </c>
      <c r="R78" s="25"/>
      <c r="S78" s="32" t="s">
        <v>33</v>
      </c>
      <c r="T78" s="33" t="s">
        <v>352</v>
      </c>
      <c r="U78" s="34">
        <v>102</v>
      </c>
      <c r="V78" s="35">
        <v>42597</v>
      </c>
      <c r="W78" s="36">
        <v>2500</v>
      </c>
      <c r="X78" s="37">
        <v>42597</v>
      </c>
      <c r="Y78" s="38"/>
    </row>
    <row r="79" spans="1:25">
      <c r="A79" s="21">
        <v>74</v>
      </c>
      <c r="B79" s="22" t="s">
        <v>353</v>
      </c>
      <c r="C79" s="23" t="s">
        <v>354</v>
      </c>
      <c r="D79" s="23" t="s">
        <v>355</v>
      </c>
      <c r="E79" s="24">
        <v>31670</v>
      </c>
      <c r="F79" s="25" t="s">
        <v>127</v>
      </c>
      <c r="G79" s="26"/>
      <c r="H79" s="27">
        <v>332</v>
      </c>
      <c r="I79" s="27">
        <v>550</v>
      </c>
      <c r="J79" s="28">
        <f t="shared" si="3"/>
        <v>60.363636363636367</v>
      </c>
      <c r="K79" s="29">
        <v>14</v>
      </c>
      <c r="L79" s="29">
        <v>50</v>
      </c>
      <c r="M79" s="30">
        <f t="shared" si="4"/>
        <v>28</v>
      </c>
      <c r="N79" s="31">
        <v>2</v>
      </c>
      <c r="O79" s="29">
        <v>2</v>
      </c>
      <c r="P79" s="29"/>
      <c r="Q79" s="30">
        <f t="shared" si="5"/>
        <v>90.363636363636374</v>
      </c>
      <c r="R79" s="25"/>
      <c r="S79" s="32" t="s">
        <v>33</v>
      </c>
      <c r="T79" s="33" t="s">
        <v>356</v>
      </c>
      <c r="U79" s="34">
        <v>64</v>
      </c>
      <c r="V79" s="35">
        <v>42585</v>
      </c>
      <c r="W79" s="36">
        <v>2500</v>
      </c>
      <c r="X79" s="37">
        <v>42585</v>
      </c>
      <c r="Y79" s="38" t="s">
        <v>123</v>
      </c>
    </row>
    <row r="80" spans="1:25" ht="25.5">
      <c r="A80" s="21">
        <v>75</v>
      </c>
      <c r="B80" s="22" t="s">
        <v>357</v>
      </c>
      <c r="C80" s="23" t="s">
        <v>358</v>
      </c>
      <c r="D80" s="23" t="s">
        <v>359</v>
      </c>
      <c r="E80" s="24">
        <v>32544</v>
      </c>
      <c r="F80" s="25" t="s">
        <v>178</v>
      </c>
      <c r="G80" s="26"/>
      <c r="H80" s="27">
        <v>314</v>
      </c>
      <c r="I80" s="27">
        <v>550</v>
      </c>
      <c r="J80" s="28">
        <f t="shared" si="3"/>
        <v>57.090909090909093</v>
      </c>
      <c r="K80" s="29">
        <v>15</v>
      </c>
      <c r="L80" s="29">
        <v>50</v>
      </c>
      <c r="M80" s="30">
        <f t="shared" si="4"/>
        <v>30</v>
      </c>
      <c r="N80" s="31">
        <v>3</v>
      </c>
      <c r="O80" s="29">
        <v>3</v>
      </c>
      <c r="P80" s="29"/>
      <c r="Q80" s="30">
        <f t="shared" si="5"/>
        <v>90.090909090909093</v>
      </c>
      <c r="R80" s="25" t="s">
        <v>313</v>
      </c>
      <c r="S80" s="32" t="s">
        <v>33</v>
      </c>
      <c r="T80" s="33" t="s">
        <v>360</v>
      </c>
      <c r="U80" s="34">
        <v>70</v>
      </c>
      <c r="V80" s="35">
        <v>42583</v>
      </c>
      <c r="W80" s="36">
        <v>2500</v>
      </c>
      <c r="X80" s="37">
        <v>42599</v>
      </c>
      <c r="Y80" s="38"/>
    </row>
    <row r="81" spans="1:25">
      <c r="A81" s="21">
        <v>76</v>
      </c>
      <c r="B81" s="22" t="s">
        <v>361</v>
      </c>
      <c r="C81" s="23" t="s">
        <v>362</v>
      </c>
      <c r="D81" s="23" t="s">
        <v>363</v>
      </c>
      <c r="E81" s="24">
        <v>31107</v>
      </c>
      <c r="F81" s="25" t="s">
        <v>43</v>
      </c>
      <c r="G81" s="26"/>
      <c r="H81" s="27">
        <v>291</v>
      </c>
      <c r="I81" s="27">
        <v>550</v>
      </c>
      <c r="J81" s="28">
        <f t="shared" si="3"/>
        <v>52.909090909090907</v>
      </c>
      <c r="K81" s="29">
        <v>16</v>
      </c>
      <c r="L81" s="29">
        <v>50</v>
      </c>
      <c r="M81" s="30">
        <f t="shared" si="4"/>
        <v>32</v>
      </c>
      <c r="N81" s="31">
        <v>7</v>
      </c>
      <c r="O81" s="29">
        <v>5</v>
      </c>
      <c r="P81" s="29"/>
      <c r="Q81" s="30">
        <f t="shared" si="5"/>
        <v>89.909090909090907</v>
      </c>
      <c r="R81" s="25"/>
      <c r="S81" s="32" t="s">
        <v>33</v>
      </c>
      <c r="T81" s="33" t="s">
        <v>364</v>
      </c>
      <c r="U81" s="34">
        <v>2</v>
      </c>
      <c r="V81" s="35">
        <v>42585</v>
      </c>
      <c r="W81" s="36">
        <v>2500</v>
      </c>
      <c r="X81" s="37">
        <v>42594</v>
      </c>
      <c r="Y81" s="38"/>
    </row>
    <row r="82" spans="1:25">
      <c r="A82" s="21">
        <v>77</v>
      </c>
      <c r="B82" s="22" t="s">
        <v>365</v>
      </c>
      <c r="C82" s="62" t="s">
        <v>366</v>
      </c>
      <c r="D82" s="62" t="s">
        <v>367</v>
      </c>
      <c r="E82" s="63">
        <v>32892</v>
      </c>
      <c r="F82" s="64" t="s">
        <v>103</v>
      </c>
      <c r="G82" s="65"/>
      <c r="H82" s="66">
        <v>315</v>
      </c>
      <c r="I82" s="66">
        <v>550</v>
      </c>
      <c r="J82" s="67">
        <f t="shared" si="3"/>
        <v>57.272727272727273</v>
      </c>
      <c r="K82" s="68">
        <v>15</v>
      </c>
      <c r="L82" s="68">
        <v>50</v>
      </c>
      <c r="M82" s="69">
        <f t="shared" si="4"/>
        <v>30</v>
      </c>
      <c r="N82" s="70">
        <v>2</v>
      </c>
      <c r="O82" s="68">
        <v>2</v>
      </c>
      <c r="P82" s="68"/>
      <c r="Q82" s="69">
        <f t="shared" si="5"/>
        <v>89.27272727272728</v>
      </c>
      <c r="R82" s="64"/>
      <c r="S82" s="32" t="s">
        <v>33</v>
      </c>
      <c r="T82" s="71" t="s">
        <v>368</v>
      </c>
      <c r="U82" s="72">
        <v>103</v>
      </c>
      <c r="V82" s="73">
        <v>42597</v>
      </c>
      <c r="W82" s="74">
        <v>2500</v>
      </c>
      <c r="X82" s="75">
        <v>42597</v>
      </c>
      <c r="Y82" s="76"/>
    </row>
    <row r="83" spans="1:25" ht="25.5">
      <c r="A83" s="21">
        <v>78</v>
      </c>
      <c r="B83" s="22" t="s">
        <v>369</v>
      </c>
      <c r="C83" s="23" t="s">
        <v>370</v>
      </c>
      <c r="D83" s="23" t="s">
        <v>371</v>
      </c>
      <c r="E83" s="24">
        <v>28919</v>
      </c>
      <c r="F83" s="25" t="s">
        <v>194</v>
      </c>
      <c r="G83" s="26"/>
      <c r="H83" s="27">
        <v>279</v>
      </c>
      <c r="I83" s="27">
        <v>550</v>
      </c>
      <c r="J83" s="28">
        <f t="shared" si="3"/>
        <v>50.727272727272727</v>
      </c>
      <c r="K83" s="29">
        <v>15</v>
      </c>
      <c r="L83" s="29">
        <v>50</v>
      </c>
      <c r="M83" s="30">
        <f t="shared" si="4"/>
        <v>30</v>
      </c>
      <c r="N83" s="31">
        <v>8</v>
      </c>
      <c r="O83" s="29">
        <v>8</v>
      </c>
      <c r="P83" s="29"/>
      <c r="Q83" s="30">
        <f t="shared" si="5"/>
        <v>88.72727272727272</v>
      </c>
      <c r="R83" s="25" t="s">
        <v>133</v>
      </c>
      <c r="S83" s="32" t="s">
        <v>33</v>
      </c>
      <c r="T83" s="33" t="s">
        <v>372</v>
      </c>
      <c r="U83" s="34">
        <v>88</v>
      </c>
      <c r="V83" s="35">
        <v>42592</v>
      </c>
      <c r="W83" s="36">
        <v>2500</v>
      </c>
      <c r="X83" s="37">
        <v>42592</v>
      </c>
      <c r="Y83" s="38"/>
    </row>
    <row r="84" spans="1:25" ht="51">
      <c r="A84" s="21">
        <v>79</v>
      </c>
      <c r="B84" s="22" t="s">
        <v>373</v>
      </c>
      <c r="C84" s="23" t="s">
        <v>374</v>
      </c>
      <c r="D84" s="23" t="s">
        <v>375</v>
      </c>
      <c r="E84" s="24">
        <v>30692</v>
      </c>
      <c r="F84" s="25" t="s">
        <v>194</v>
      </c>
      <c r="G84" s="26"/>
      <c r="H84" s="27">
        <v>275</v>
      </c>
      <c r="I84" s="27">
        <v>550</v>
      </c>
      <c r="J84" s="28">
        <f t="shared" si="3"/>
        <v>50</v>
      </c>
      <c r="K84" s="29">
        <v>19</v>
      </c>
      <c r="L84" s="29">
        <v>50</v>
      </c>
      <c r="M84" s="30">
        <f t="shared" si="4"/>
        <v>38</v>
      </c>
      <c r="N84" s="31">
        <v>0</v>
      </c>
      <c r="O84" s="29">
        <v>0</v>
      </c>
      <c r="P84" s="29"/>
      <c r="Q84" s="30">
        <f t="shared" si="5"/>
        <v>88</v>
      </c>
      <c r="R84" s="25" t="s">
        <v>121</v>
      </c>
      <c r="S84" s="32" t="s">
        <v>33</v>
      </c>
      <c r="T84" s="33" t="s">
        <v>376</v>
      </c>
      <c r="U84" s="34">
        <v>65</v>
      </c>
      <c r="V84" s="35">
        <v>42585</v>
      </c>
      <c r="W84" s="36">
        <v>2500</v>
      </c>
      <c r="X84" s="37">
        <v>42585</v>
      </c>
      <c r="Y84" s="38" t="s">
        <v>123</v>
      </c>
    </row>
    <row r="85" spans="1:25" ht="25.5">
      <c r="A85" s="21">
        <v>80</v>
      </c>
      <c r="B85" s="22" t="s">
        <v>377</v>
      </c>
      <c r="C85" s="23" t="s">
        <v>378</v>
      </c>
      <c r="D85" s="23" t="s">
        <v>379</v>
      </c>
      <c r="E85" s="24">
        <v>33605</v>
      </c>
      <c r="F85" s="25" t="s">
        <v>98</v>
      </c>
      <c r="G85" s="26"/>
      <c r="H85" s="27">
        <v>290</v>
      </c>
      <c r="I85" s="27">
        <v>550</v>
      </c>
      <c r="J85" s="28">
        <f t="shared" si="3"/>
        <v>52.727272727272727</v>
      </c>
      <c r="K85" s="29">
        <v>16</v>
      </c>
      <c r="L85" s="29">
        <v>50</v>
      </c>
      <c r="M85" s="30">
        <f t="shared" si="4"/>
        <v>32</v>
      </c>
      <c r="N85" s="31">
        <v>3</v>
      </c>
      <c r="O85" s="29">
        <v>3</v>
      </c>
      <c r="P85" s="29"/>
      <c r="Q85" s="30">
        <f t="shared" si="5"/>
        <v>87.72727272727272</v>
      </c>
      <c r="R85" s="25" t="s">
        <v>133</v>
      </c>
      <c r="S85" s="32" t="s">
        <v>33</v>
      </c>
      <c r="T85" s="33" t="s">
        <v>380</v>
      </c>
      <c r="U85" s="34">
        <v>36</v>
      </c>
      <c r="V85" s="35">
        <v>42600</v>
      </c>
      <c r="W85" s="36">
        <v>2500</v>
      </c>
      <c r="X85" s="37">
        <v>42600</v>
      </c>
      <c r="Y85" s="38"/>
    </row>
    <row r="86" spans="1:25" ht="76.5">
      <c r="A86" s="21">
        <v>81</v>
      </c>
      <c r="B86" s="22" t="s">
        <v>381</v>
      </c>
      <c r="C86" s="23" t="s">
        <v>382</v>
      </c>
      <c r="D86" s="23" t="s">
        <v>383</v>
      </c>
      <c r="E86" s="24">
        <v>28929</v>
      </c>
      <c r="F86" s="25" t="s">
        <v>63</v>
      </c>
      <c r="G86" s="26"/>
      <c r="H86" s="27">
        <v>354</v>
      </c>
      <c r="I86" s="27">
        <v>540</v>
      </c>
      <c r="J86" s="28">
        <f t="shared" si="3"/>
        <v>65.555555555555557</v>
      </c>
      <c r="K86" s="29">
        <v>11</v>
      </c>
      <c r="L86" s="29">
        <v>50</v>
      </c>
      <c r="M86" s="30">
        <f t="shared" si="4"/>
        <v>22</v>
      </c>
      <c r="N86" s="31">
        <v>0</v>
      </c>
      <c r="O86" s="29">
        <v>0</v>
      </c>
      <c r="P86" s="29"/>
      <c r="Q86" s="30">
        <f t="shared" si="5"/>
        <v>87.555555555555557</v>
      </c>
      <c r="R86" s="25" t="s">
        <v>384</v>
      </c>
      <c r="S86" s="32" t="s">
        <v>33</v>
      </c>
      <c r="T86" s="33"/>
      <c r="U86" s="34">
        <v>33</v>
      </c>
      <c r="V86" s="35">
        <v>42590</v>
      </c>
      <c r="W86" s="36">
        <v>2500</v>
      </c>
      <c r="X86" s="37">
        <v>42600</v>
      </c>
      <c r="Y86" s="38"/>
    </row>
    <row r="87" spans="1:25">
      <c r="A87" s="21">
        <v>82</v>
      </c>
      <c r="B87" s="22" t="s">
        <v>385</v>
      </c>
      <c r="C87" s="23" t="s">
        <v>386</v>
      </c>
      <c r="D87" s="23" t="s">
        <v>387</v>
      </c>
      <c r="E87" s="24">
        <v>28822</v>
      </c>
      <c r="F87" s="25" t="s">
        <v>58</v>
      </c>
      <c r="G87" s="26"/>
      <c r="H87" s="27">
        <v>295</v>
      </c>
      <c r="I87" s="27">
        <v>550</v>
      </c>
      <c r="J87" s="28">
        <f t="shared" si="3"/>
        <v>53.636363636363633</v>
      </c>
      <c r="K87" s="29">
        <v>14</v>
      </c>
      <c r="L87" s="29">
        <v>50</v>
      </c>
      <c r="M87" s="30">
        <f t="shared" si="4"/>
        <v>28</v>
      </c>
      <c r="N87" s="31">
        <v>9</v>
      </c>
      <c r="O87" s="29">
        <v>5</v>
      </c>
      <c r="P87" s="29"/>
      <c r="Q87" s="30">
        <f t="shared" si="5"/>
        <v>86.636363636363626</v>
      </c>
      <c r="R87" s="25"/>
      <c r="S87" s="32" t="s">
        <v>33</v>
      </c>
      <c r="T87" s="33" t="s">
        <v>388</v>
      </c>
      <c r="U87" s="34">
        <v>17</v>
      </c>
      <c r="V87" s="35">
        <v>42599</v>
      </c>
      <c r="W87" s="36">
        <v>2500</v>
      </c>
      <c r="X87" s="37">
        <v>42599</v>
      </c>
      <c r="Y87" s="38"/>
    </row>
    <row r="88" spans="1:25">
      <c r="A88" s="21">
        <v>83</v>
      </c>
      <c r="B88" s="22" t="s">
        <v>389</v>
      </c>
      <c r="C88" s="23" t="s">
        <v>390</v>
      </c>
      <c r="D88" s="23" t="s">
        <v>391</v>
      </c>
      <c r="E88" s="24">
        <v>31876</v>
      </c>
      <c r="F88" s="25" t="s">
        <v>48</v>
      </c>
      <c r="G88" s="26"/>
      <c r="H88" s="27">
        <v>302</v>
      </c>
      <c r="I88" s="27">
        <v>550</v>
      </c>
      <c r="J88" s="28">
        <f t="shared" si="3"/>
        <v>54.909090909090907</v>
      </c>
      <c r="K88" s="29">
        <v>14</v>
      </c>
      <c r="L88" s="29">
        <v>50</v>
      </c>
      <c r="M88" s="30">
        <f t="shared" si="4"/>
        <v>28</v>
      </c>
      <c r="N88" s="31">
        <v>3</v>
      </c>
      <c r="O88" s="29">
        <v>3</v>
      </c>
      <c r="P88" s="29"/>
      <c r="Q88" s="30">
        <f t="shared" si="5"/>
        <v>85.909090909090907</v>
      </c>
      <c r="R88" s="25"/>
      <c r="S88" s="32" t="s">
        <v>33</v>
      </c>
      <c r="T88" s="33" t="s">
        <v>392</v>
      </c>
      <c r="U88" s="34">
        <v>30</v>
      </c>
      <c r="V88" s="35">
        <v>42599</v>
      </c>
      <c r="W88" s="36">
        <v>2500</v>
      </c>
      <c r="X88" s="37">
        <v>42599</v>
      </c>
      <c r="Y88" s="38"/>
    </row>
    <row r="89" spans="1:25" ht="51">
      <c r="A89" s="21">
        <v>84</v>
      </c>
      <c r="B89" s="22" t="s">
        <v>393</v>
      </c>
      <c r="C89" s="23" t="s">
        <v>394</v>
      </c>
      <c r="D89" s="23" t="s">
        <v>395</v>
      </c>
      <c r="E89" s="24">
        <v>28564</v>
      </c>
      <c r="F89" s="25" t="s">
        <v>103</v>
      </c>
      <c r="G89" s="26"/>
      <c r="H89" s="27">
        <v>296</v>
      </c>
      <c r="I89" s="27">
        <v>550</v>
      </c>
      <c r="J89" s="28">
        <f t="shared" si="3"/>
        <v>53.81818181818182</v>
      </c>
      <c r="K89" s="29">
        <v>16</v>
      </c>
      <c r="L89" s="29">
        <v>50</v>
      </c>
      <c r="M89" s="30">
        <f t="shared" si="4"/>
        <v>32</v>
      </c>
      <c r="N89" s="31">
        <v>0</v>
      </c>
      <c r="O89" s="29">
        <v>0</v>
      </c>
      <c r="P89" s="29"/>
      <c r="Q89" s="30">
        <f t="shared" si="5"/>
        <v>85.818181818181813</v>
      </c>
      <c r="R89" s="25" t="s">
        <v>121</v>
      </c>
      <c r="S89" s="32" t="s">
        <v>33</v>
      </c>
      <c r="T89" s="33" t="s">
        <v>396</v>
      </c>
      <c r="U89" s="34">
        <v>32</v>
      </c>
      <c r="V89" s="35">
        <v>42590</v>
      </c>
      <c r="W89" s="36">
        <v>2500</v>
      </c>
      <c r="X89" s="37">
        <v>42600</v>
      </c>
      <c r="Y89" s="38"/>
    </row>
    <row r="90" spans="1:25">
      <c r="A90" s="21">
        <v>85</v>
      </c>
      <c r="B90" s="22" t="s">
        <v>397</v>
      </c>
      <c r="C90" s="23" t="s">
        <v>398</v>
      </c>
      <c r="D90" s="23" t="s">
        <v>399</v>
      </c>
      <c r="E90" s="24">
        <v>25578</v>
      </c>
      <c r="F90" s="25" t="s">
        <v>127</v>
      </c>
      <c r="G90" s="26"/>
      <c r="H90" s="27">
        <v>227</v>
      </c>
      <c r="I90" s="27">
        <v>400</v>
      </c>
      <c r="J90" s="28">
        <f t="shared" si="3"/>
        <v>56.75</v>
      </c>
      <c r="K90" s="29">
        <v>12</v>
      </c>
      <c r="L90" s="29">
        <v>50</v>
      </c>
      <c r="M90" s="30">
        <f t="shared" si="4"/>
        <v>24</v>
      </c>
      <c r="N90" s="31">
        <v>21</v>
      </c>
      <c r="O90" s="29">
        <v>5</v>
      </c>
      <c r="P90" s="29"/>
      <c r="Q90" s="30">
        <f t="shared" si="5"/>
        <v>85.75</v>
      </c>
      <c r="R90" s="25"/>
      <c r="S90" s="32" t="s">
        <v>33</v>
      </c>
      <c r="T90" s="33" t="s">
        <v>400</v>
      </c>
      <c r="U90" s="34">
        <v>96</v>
      </c>
      <c r="V90" s="35">
        <v>42598</v>
      </c>
      <c r="W90" s="36">
        <v>2500</v>
      </c>
      <c r="X90" s="37">
        <v>42598</v>
      </c>
      <c r="Y90" s="38"/>
    </row>
    <row r="91" spans="1:25" ht="25.5">
      <c r="A91" s="21">
        <v>86</v>
      </c>
      <c r="B91" s="22" t="s">
        <v>401</v>
      </c>
      <c r="C91" s="23" t="s">
        <v>402</v>
      </c>
      <c r="D91" s="23" t="s">
        <v>403</v>
      </c>
      <c r="E91" s="24">
        <v>28795</v>
      </c>
      <c r="F91" s="25" t="s">
        <v>127</v>
      </c>
      <c r="G91" s="26"/>
      <c r="H91" s="27">
        <v>300</v>
      </c>
      <c r="I91" s="27">
        <v>550</v>
      </c>
      <c r="J91" s="28">
        <f t="shared" si="3"/>
        <v>54.545454545454547</v>
      </c>
      <c r="K91" s="29">
        <v>13</v>
      </c>
      <c r="L91" s="29">
        <v>50</v>
      </c>
      <c r="M91" s="30">
        <f t="shared" si="4"/>
        <v>26</v>
      </c>
      <c r="N91" s="31">
        <v>11</v>
      </c>
      <c r="O91" s="29">
        <v>5</v>
      </c>
      <c r="P91" s="29"/>
      <c r="Q91" s="30">
        <f t="shared" si="5"/>
        <v>85.545454545454547</v>
      </c>
      <c r="R91" s="25" t="s">
        <v>133</v>
      </c>
      <c r="S91" s="32" t="s">
        <v>33</v>
      </c>
      <c r="T91" s="33" t="s">
        <v>404</v>
      </c>
      <c r="U91" s="33">
        <v>137</v>
      </c>
      <c r="V91" s="35">
        <v>42600</v>
      </c>
      <c r="W91" s="36">
        <v>2500</v>
      </c>
      <c r="X91" s="37">
        <v>42600</v>
      </c>
      <c r="Y91" s="38"/>
    </row>
    <row r="92" spans="1:25" ht="51">
      <c r="A92" s="21">
        <v>87</v>
      </c>
      <c r="B92" s="22" t="s">
        <v>405</v>
      </c>
      <c r="C92" s="23" t="s">
        <v>406</v>
      </c>
      <c r="D92" s="23" t="s">
        <v>407</v>
      </c>
      <c r="E92" s="24">
        <v>27440</v>
      </c>
      <c r="F92" s="25" t="s">
        <v>229</v>
      </c>
      <c r="G92" s="26"/>
      <c r="H92" s="27">
        <v>272</v>
      </c>
      <c r="I92" s="27">
        <v>550</v>
      </c>
      <c r="J92" s="28">
        <f t="shared" si="3"/>
        <v>49.454545454545453</v>
      </c>
      <c r="K92" s="29">
        <v>18</v>
      </c>
      <c r="L92" s="29">
        <v>50</v>
      </c>
      <c r="M92" s="30">
        <f t="shared" si="4"/>
        <v>36</v>
      </c>
      <c r="N92" s="31">
        <v>0</v>
      </c>
      <c r="O92" s="29">
        <v>0</v>
      </c>
      <c r="P92" s="29"/>
      <c r="Q92" s="30">
        <f t="shared" si="5"/>
        <v>85.454545454545453</v>
      </c>
      <c r="R92" s="25" t="s">
        <v>408</v>
      </c>
      <c r="S92" s="32" t="s">
        <v>33</v>
      </c>
      <c r="T92" s="33" t="s">
        <v>409</v>
      </c>
      <c r="U92" s="34">
        <v>23</v>
      </c>
      <c r="V92" s="35">
        <v>42598</v>
      </c>
      <c r="W92" s="36">
        <v>2500</v>
      </c>
      <c r="X92" s="37">
        <v>42598</v>
      </c>
      <c r="Y92" s="38"/>
    </row>
    <row r="93" spans="1:25">
      <c r="A93" s="21">
        <v>88</v>
      </c>
      <c r="B93" s="22" t="s">
        <v>410</v>
      </c>
      <c r="C93" s="23" t="s">
        <v>411</v>
      </c>
      <c r="D93" s="23" t="s">
        <v>412</v>
      </c>
      <c r="E93" s="24">
        <v>29312</v>
      </c>
      <c r="F93" s="25" t="s">
        <v>48</v>
      </c>
      <c r="G93" s="26"/>
      <c r="H93" s="27">
        <v>269</v>
      </c>
      <c r="I93" s="27">
        <v>600</v>
      </c>
      <c r="J93" s="28">
        <f t="shared" si="3"/>
        <v>44.833333333333336</v>
      </c>
      <c r="K93" s="29">
        <v>19</v>
      </c>
      <c r="L93" s="29">
        <v>50</v>
      </c>
      <c r="M93" s="30">
        <f t="shared" si="4"/>
        <v>38</v>
      </c>
      <c r="N93" s="31">
        <v>2</v>
      </c>
      <c r="O93" s="29">
        <v>2</v>
      </c>
      <c r="P93" s="29"/>
      <c r="Q93" s="30">
        <f t="shared" si="5"/>
        <v>84.833333333333343</v>
      </c>
      <c r="R93" s="25"/>
      <c r="S93" s="32" t="s">
        <v>33</v>
      </c>
      <c r="T93" s="33" t="s">
        <v>413</v>
      </c>
      <c r="U93" s="34">
        <v>70</v>
      </c>
      <c r="V93" s="35">
        <v>42586</v>
      </c>
      <c r="W93" s="36">
        <v>2500</v>
      </c>
      <c r="X93" s="37">
        <v>42587</v>
      </c>
      <c r="Y93" s="38"/>
    </row>
    <row r="94" spans="1:25">
      <c r="A94" s="21">
        <v>89</v>
      </c>
      <c r="B94" s="22" t="s">
        <v>414</v>
      </c>
      <c r="C94" s="23" t="s">
        <v>415</v>
      </c>
      <c r="D94" s="23" t="s">
        <v>416</v>
      </c>
      <c r="E94" s="24">
        <v>33148</v>
      </c>
      <c r="F94" s="25" t="s">
        <v>127</v>
      </c>
      <c r="G94" s="26"/>
      <c r="H94" s="27">
        <v>341</v>
      </c>
      <c r="I94" s="27">
        <v>550</v>
      </c>
      <c r="J94" s="28">
        <f t="shared" si="3"/>
        <v>62</v>
      </c>
      <c r="K94" s="29">
        <v>10</v>
      </c>
      <c r="L94" s="29">
        <v>50</v>
      </c>
      <c r="M94" s="30">
        <f t="shared" si="4"/>
        <v>20</v>
      </c>
      <c r="N94" s="31">
        <v>2</v>
      </c>
      <c r="O94" s="29">
        <v>2</v>
      </c>
      <c r="P94" s="29"/>
      <c r="Q94" s="30">
        <f t="shared" si="5"/>
        <v>84</v>
      </c>
      <c r="R94" s="25"/>
      <c r="S94" s="32" t="s">
        <v>33</v>
      </c>
      <c r="T94" s="33" t="s">
        <v>417</v>
      </c>
      <c r="U94" s="33">
        <v>80</v>
      </c>
      <c r="V94" s="35">
        <v>42600</v>
      </c>
      <c r="W94" s="36">
        <v>2500</v>
      </c>
      <c r="X94" s="37">
        <v>42600</v>
      </c>
      <c r="Y94" s="38"/>
    </row>
    <row r="95" spans="1:25">
      <c r="A95" s="21">
        <v>90</v>
      </c>
      <c r="B95" s="22" t="s">
        <v>418</v>
      </c>
      <c r="C95" s="23" t="s">
        <v>419</v>
      </c>
      <c r="D95" s="23" t="s">
        <v>420</v>
      </c>
      <c r="E95" s="24">
        <v>29970</v>
      </c>
      <c r="F95" s="25" t="s">
        <v>421</v>
      </c>
      <c r="G95" s="26"/>
      <c r="H95" s="27">
        <v>280</v>
      </c>
      <c r="I95" s="27">
        <v>550</v>
      </c>
      <c r="J95" s="28">
        <f t="shared" si="3"/>
        <v>50.909090909090907</v>
      </c>
      <c r="K95" s="29">
        <v>14</v>
      </c>
      <c r="L95" s="29">
        <v>50</v>
      </c>
      <c r="M95" s="30">
        <f t="shared" si="4"/>
        <v>28</v>
      </c>
      <c r="N95" s="31">
        <v>5</v>
      </c>
      <c r="O95" s="29">
        <v>5</v>
      </c>
      <c r="P95" s="29"/>
      <c r="Q95" s="30">
        <f t="shared" si="5"/>
        <v>83.909090909090907</v>
      </c>
      <c r="R95" s="25"/>
      <c r="S95" s="32" t="s">
        <v>33</v>
      </c>
      <c r="T95" s="33" t="s">
        <v>422</v>
      </c>
      <c r="U95" s="34">
        <v>54</v>
      </c>
      <c r="V95" s="35">
        <v>42592</v>
      </c>
      <c r="W95" s="36">
        <v>2500</v>
      </c>
      <c r="X95" s="37">
        <v>42592</v>
      </c>
      <c r="Y95" s="38"/>
    </row>
    <row r="96" spans="1:25" ht="38.25">
      <c r="A96" s="21">
        <v>91</v>
      </c>
      <c r="B96" s="22" t="s">
        <v>423</v>
      </c>
      <c r="C96" s="23" t="s">
        <v>424</v>
      </c>
      <c r="D96" s="23" t="s">
        <v>425</v>
      </c>
      <c r="E96" s="24">
        <v>27504</v>
      </c>
      <c r="F96" s="25" t="s">
        <v>53</v>
      </c>
      <c r="G96" s="26"/>
      <c r="H96" s="27">
        <v>268</v>
      </c>
      <c r="I96" s="27">
        <v>550</v>
      </c>
      <c r="J96" s="28">
        <f t="shared" si="3"/>
        <v>48.727272727272727</v>
      </c>
      <c r="K96" s="29">
        <v>15</v>
      </c>
      <c r="L96" s="29">
        <v>50</v>
      </c>
      <c r="M96" s="30">
        <f t="shared" si="4"/>
        <v>30</v>
      </c>
      <c r="N96" s="31">
        <v>9</v>
      </c>
      <c r="O96" s="29">
        <v>5</v>
      </c>
      <c r="P96" s="29"/>
      <c r="Q96" s="30">
        <f t="shared" si="5"/>
        <v>83.72727272727272</v>
      </c>
      <c r="R96" s="25" t="s">
        <v>426</v>
      </c>
      <c r="S96" s="32" t="s">
        <v>33</v>
      </c>
      <c r="T96" s="33" t="s">
        <v>427</v>
      </c>
      <c r="U96" s="34">
        <v>173</v>
      </c>
      <c r="V96" s="35">
        <v>42599</v>
      </c>
      <c r="W96" s="36">
        <v>2500</v>
      </c>
      <c r="X96" s="37">
        <v>42600</v>
      </c>
      <c r="Y96" s="38"/>
    </row>
    <row r="97" spans="1:25" ht="102">
      <c r="A97" s="21">
        <v>92</v>
      </c>
      <c r="B97" s="22" t="s">
        <v>428</v>
      </c>
      <c r="C97" s="23" t="s">
        <v>429</v>
      </c>
      <c r="D97" s="23" t="s">
        <v>430</v>
      </c>
      <c r="E97" s="24">
        <v>31107</v>
      </c>
      <c r="F97" s="25" t="s">
        <v>48</v>
      </c>
      <c r="G97" s="26"/>
      <c r="H97" s="27">
        <v>225</v>
      </c>
      <c r="I97" s="27">
        <v>540</v>
      </c>
      <c r="J97" s="28">
        <f t="shared" si="3"/>
        <v>41.666666666666664</v>
      </c>
      <c r="K97" s="29">
        <v>21</v>
      </c>
      <c r="L97" s="29">
        <v>50</v>
      </c>
      <c r="M97" s="30">
        <f t="shared" si="4"/>
        <v>42</v>
      </c>
      <c r="N97" s="31">
        <v>1</v>
      </c>
      <c r="O97" s="29">
        <v>1</v>
      </c>
      <c r="P97" s="29"/>
      <c r="Q97" s="30">
        <f t="shared" si="5"/>
        <v>84.666666666666657</v>
      </c>
      <c r="R97" s="25" t="s">
        <v>431</v>
      </c>
      <c r="S97" s="32" t="s">
        <v>33</v>
      </c>
      <c r="T97" s="33" t="s">
        <v>432</v>
      </c>
      <c r="U97" s="34">
        <v>36</v>
      </c>
      <c r="V97" s="35">
        <v>42590</v>
      </c>
      <c r="W97" s="36">
        <v>2500</v>
      </c>
      <c r="X97" s="37">
        <v>42590</v>
      </c>
      <c r="Y97" s="38" t="s">
        <v>123</v>
      </c>
    </row>
    <row r="98" spans="1:25">
      <c r="A98" s="21">
        <v>93</v>
      </c>
      <c r="B98" s="22" t="s">
        <v>433</v>
      </c>
      <c r="C98" s="23" t="s">
        <v>434</v>
      </c>
      <c r="D98" s="23" t="s">
        <v>435</v>
      </c>
      <c r="E98" s="24">
        <v>29222</v>
      </c>
      <c r="F98" s="25" t="s">
        <v>103</v>
      </c>
      <c r="G98" s="26"/>
      <c r="H98" s="27">
        <v>278</v>
      </c>
      <c r="I98" s="27">
        <v>550</v>
      </c>
      <c r="J98" s="28">
        <f t="shared" si="3"/>
        <v>50.545454545454547</v>
      </c>
      <c r="K98" s="29">
        <v>14</v>
      </c>
      <c r="L98" s="29">
        <v>50</v>
      </c>
      <c r="M98" s="30">
        <f t="shared" si="4"/>
        <v>28</v>
      </c>
      <c r="N98" s="31">
        <v>7</v>
      </c>
      <c r="O98" s="29">
        <v>5</v>
      </c>
      <c r="P98" s="29"/>
      <c r="Q98" s="30">
        <f t="shared" si="5"/>
        <v>83.545454545454547</v>
      </c>
      <c r="R98" s="25"/>
      <c r="S98" s="32" t="s">
        <v>33</v>
      </c>
      <c r="T98" s="33" t="s">
        <v>436</v>
      </c>
      <c r="U98" s="34">
        <v>25</v>
      </c>
      <c r="V98" s="35">
        <v>42591</v>
      </c>
      <c r="W98" s="36">
        <v>2500</v>
      </c>
      <c r="X98" s="37">
        <v>42598</v>
      </c>
      <c r="Y98" s="38"/>
    </row>
    <row r="99" spans="1:25">
      <c r="A99" s="21">
        <v>94</v>
      </c>
      <c r="B99" s="22" t="s">
        <v>437</v>
      </c>
      <c r="C99" s="23" t="s">
        <v>438</v>
      </c>
      <c r="D99" s="23" t="s">
        <v>439</v>
      </c>
      <c r="E99" s="24">
        <v>30409</v>
      </c>
      <c r="F99" s="25" t="s">
        <v>229</v>
      </c>
      <c r="G99" s="26"/>
      <c r="H99" s="27">
        <v>294</v>
      </c>
      <c r="I99" s="27">
        <v>550</v>
      </c>
      <c r="J99" s="28">
        <f t="shared" si="3"/>
        <v>53.454545454545453</v>
      </c>
      <c r="K99" s="29">
        <v>13</v>
      </c>
      <c r="L99" s="29">
        <v>50</v>
      </c>
      <c r="M99" s="30">
        <f t="shared" si="4"/>
        <v>26</v>
      </c>
      <c r="N99" s="31">
        <v>4</v>
      </c>
      <c r="O99" s="29">
        <v>4</v>
      </c>
      <c r="P99" s="29"/>
      <c r="Q99" s="30">
        <f t="shared" si="5"/>
        <v>83.454545454545453</v>
      </c>
      <c r="R99" s="25"/>
      <c r="S99" s="32" t="s">
        <v>33</v>
      </c>
      <c r="T99" s="33" t="s">
        <v>440</v>
      </c>
      <c r="U99" s="34">
        <v>133</v>
      </c>
      <c r="V99" s="35">
        <v>42593</v>
      </c>
      <c r="W99" s="36">
        <v>2500</v>
      </c>
      <c r="X99" s="37">
        <v>42597</v>
      </c>
      <c r="Y99" s="38"/>
    </row>
    <row r="100" spans="1:25">
      <c r="A100" s="21">
        <v>95</v>
      </c>
      <c r="B100" s="22" t="s">
        <v>441</v>
      </c>
      <c r="C100" s="23" t="s">
        <v>442</v>
      </c>
      <c r="D100" s="23" t="s">
        <v>443</v>
      </c>
      <c r="E100" s="24">
        <v>29677</v>
      </c>
      <c r="F100" s="25" t="s">
        <v>38</v>
      </c>
      <c r="G100" s="26"/>
      <c r="H100" s="27">
        <v>309</v>
      </c>
      <c r="I100" s="27">
        <v>550</v>
      </c>
      <c r="J100" s="28">
        <f t="shared" si="3"/>
        <v>56.18181818181818</v>
      </c>
      <c r="K100" s="29">
        <v>11</v>
      </c>
      <c r="L100" s="29">
        <v>50</v>
      </c>
      <c r="M100" s="30">
        <f t="shared" si="4"/>
        <v>22</v>
      </c>
      <c r="N100" s="31">
        <v>7</v>
      </c>
      <c r="O100" s="29">
        <v>5</v>
      </c>
      <c r="P100" s="29"/>
      <c r="Q100" s="30">
        <f t="shared" si="5"/>
        <v>83.181818181818187</v>
      </c>
      <c r="R100" s="25"/>
      <c r="S100" s="32" t="s">
        <v>33</v>
      </c>
      <c r="T100" s="33" t="s">
        <v>444</v>
      </c>
      <c r="U100" s="34">
        <v>103</v>
      </c>
      <c r="V100" s="35">
        <v>42592</v>
      </c>
      <c r="W100" s="36">
        <v>2500</v>
      </c>
      <c r="X100" s="37">
        <v>42592</v>
      </c>
      <c r="Y100" s="38"/>
    </row>
    <row r="101" spans="1:25">
      <c r="A101" s="21">
        <v>96</v>
      </c>
      <c r="B101" s="22" t="s">
        <v>445</v>
      </c>
      <c r="C101" s="23" t="s">
        <v>446</v>
      </c>
      <c r="D101" s="23" t="s">
        <v>447</v>
      </c>
      <c r="E101" s="24">
        <v>27033</v>
      </c>
      <c r="F101" s="25" t="s">
        <v>43</v>
      </c>
      <c r="G101" s="26"/>
      <c r="H101" s="27">
        <v>236</v>
      </c>
      <c r="I101" s="27">
        <v>540</v>
      </c>
      <c r="J101" s="28">
        <f t="shared" si="3"/>
        <v>43.703703703703702</v>
      </c>
      <c r="K101" s="29">
        <v>17</v>
      </c>
      <c r="L101" s="29">
        <v>50</v>
      </c>
      <c r="M101" s="30">
        <f t="shared" si="4"/>
        <v>34</v>
      </c>
      <c r="N101" s="31">
        <v>5</v>
      </c>
      <c r="O101" s="29">
        <v>5</v>
      </c>
      <c r="P101" s="29"/>
      <c r="Q101" s="30">
        <f t="shared" si="5"/>
        <v>82.703703703703695</v>
      </c>
      <c r="R101" s="25"/>
      <c r="S101" s="32" t="s">
        <v>33</v>
      </c>
      <c r="T101" s="33" t="s">
        <v>448</v>
      </c>
      <c r="U101" s="34">
        <v>15</v>
      </c>
      <c r="V101" s="35">
        <v>42583</v>
      </c>
      <c r="W101" s="36">
        <v>2500</v>
      </c>
      <c r="X101" s="37">
        <v>42584</v>
      </c>
      <c r="Y101" s="38" t="s">
        <v>123</v>
      </c>
    </row>
    <row r="102" spans="1:25">
      <c r="A102" s="21">
        <v>97</v>
      </c>
      <c r="B102" s="22" t="s">
        <v>449</v>
      </c>
      <c r="C102" s="23" t="s">
        <v>450</v>
      </c>
      <c r="D102" s="23" t="s">
        <v>451</v>
      </c>
      <c r="E102" s="24">
        <v>30032</v>
      </c>
      <c r="F102" s="25" t="s">
        <v>58</v>
      </c>
      <c r="G102" s="26"/>
      <c r="H102" s="27">
        <v>289</v>
      </c>
      <c r="I102" s="27">
        <v>550</v>
      </c>
      <c r="J102" s="28">
        <f t="shared" si="3"/>
        <v>52.545454545454547</v>
      </c>
      <c r="K102" s="29">
        <v>14</v>
      </c>
      <c r="L102" s="29">
        <v>50</v>
      </c>
      <c r="M102" s="30">
        <f t="shared" si="4"/>
        <v>28</v>
      </c>
      <c r="N102" s="31">
        <v>2</v>
      </c>
      <c r="O102" s="29">
        <v>2</v>
      </c>
      <c r="P102" s="29"/>
      <c r="Q102" s="30">
        <f t="shared" si="5"/>
        <v>82.545454545454547</v>
      </c>
      <c r="R102" s="25"/>
      <c r="S102" s="32" t="s">
        <v>33</v>
      </c>
      <c r="T102" s="33" t="s">
        <v>452</v>
      </c>
      <c r="U102" s="34">
        <v>32</v>
      </c>
      <c r="V102" s="35">
        <v>42599</v>
      </c>
      <c r="W102" s="36">
        <v>2500</v>
      </c>
      <c r="X102" s="37">
        <v>42599</v>
      </c>
      <c r="Y102" s="38"/>
    </row>
    <row r="103" spans="1:25" ht="38.25">
      <c r="A103" s="21">
        <v>98</v>
      </c>
      <c r="B103" s="22" t="s">
        <v>453</v>
      </c>
      <c r="C103" s="23" t="s">
        <v>454</v>
      </c>
      <c r="D103" s="23" t="s">
        <v>455</v>
      </c>
      <c r="E103" s="24">
        <v>30534</v>
      </c>
      <c r="F103" s="25" t="s">
        <v>127</v>
      </c>
      <c r="G103" s="26"/>
      <c r="H103" s="27">
        <v>327</v>
      </c>
      <c r="I103" s="27">
        <v>550</v>
      </c>
      <c r="J103" s="28">
        <f t="shared" ref="J103:J133" si="6">H103*100/I103</f>
        <v>59.454545454545453</v>
      </c>
      <c r="K103" s="29">
        <v>9</v>
      </c>
      <c r="L103" s="29">
        <v>50</v>
      </c>
      <c r="M103" s="30">
        <f t="shared" ref="M103:M128" si="7">100*K103/L103</f>
        <v>18</v>
      </c>
      <c r="N103" s="31">
        <v>9</v>
      </c>
      <c r="O103" s="29">
        <v>5</v>
      </c>
      <c r="P103" s="29"/>
      <c r="Q103" s="30">
        <f t="shared" ref="Q103:Q134" si="8">SUM(J103,M103,O103)</f>
        <v>82.454545454545453</v>
      </c>
      <c r="R103" s="25" t="s">
        <v>456</v>
      </c>
      <c r="S103" s="32" t="s">
        <v>33</v>
      </c>
      <c r="T103" s="33" t="s">
        <v>457</v>
      </c>
      <c r="U103" s="34">
        <v>12</v>
      </c>
      <c r="V103" s="35">
        <v>42580</v>
      </c>
      <c r="W103" s="36">
        <v>2500</v>
      </c>
      <c r="X103" s="37">
        <v>42583</v>
      </c>
      <c r="Y103" s="38"/>
    </row>
    <row r="104" spans="1:25">
      <c r="A104" s="21">
        <v>99</v>
      </c>
      <c r="B104" s="22" t="s">
        <v>458</v>
      </c>
      <c r="C104" s="23" t="s">
        <v>459</v>
      </c>
      <c r="D104" s="23" t="s">
        <v>460</v>
      </c>
      <c r="E104" s="24">
        <v>31413</v>
      </c>
      <c r="F104" s="25" t="s">
        <v>38</v>
      </c>
      <c r="G104" s="26"/>
      <c r="H104" s="27">
        <v>312</v>
      </c>
      <c r="I104" s="27">
        <v>550</v>
      </c>
      <c r="J104" s="28">
        <f t="shared" si="6"/>
        <v>56.727272727272727</v>
      </c>
      <c r="K104" s="29">
        <v>10</v>
      </c>
      <c r="L104" s="29">
        <v>50</v>
      </c>
      <c r="M104" s="30">
        <f t="shared" si="7"/>
        <v>20</v>
      </c>
      <c r="N104" s="31">
        <v>5</v>
      </c>
      <c r="O104" s="29">
        <v>5</v>
      </c>
      <c r="P104" s="29"/>
      <c r="Q104" s="30">
        <f t="shared" si="8"/>
        <v>81.72727272727272</v>
      </c>
      <c r="R104" s="25"/>
      <c r="S104" s="32" t="s">
        <v>33</v>
      </c>
      <c r="T104" s="33" t="s">
        <v>461</v>
      </c>
      <c r="U104" s="34">
        <v>58</v>
      </c>
      <c r="V104" s="35">
        <v>42590</v>
      </c>
      <c r="W104" s="36">
        <v>2500</v>
      </c>
      <c r="X104" s="37">
        <v>42593</v>
      </c>
      <c r="Y104" s="38"/>
    </row>
    <row r="105" spans="1:25">
      <c r="A105" s="21">
        <v>100</v>
      </c>
      <c r="B105" s="22" t="s">
        <v>462</v>
      </c>
      <c r="C105" s="23" t="s">
        <v>463</v>
      </c>
      <c r="D105" s="23" t="s">
        <v>464</v>
      </c>
      <c r="E105" s="24">
        <v>30753</v>
      </c>
      <c r="F105" s="25" t="s">
        <v>127</v>
      </c>
      <c r="G105" s="26"/>
      <c r="H105" s="27">
        <v>276</v>
      </c>
      <c r="I105" s="27">
        <v>550</v>
      </c>
      <c r="J105" s="28">
        <f t="shared" si="6"/>
        <v>50.18181818181818</v>
      </c>
      <c r="K105" s="29">
        <v>13</v>
      </c>
      <c r="L105" s="29">
        <v>50</v>
      </c>
      <c r="M105" s="30">
        <f t="shared" si="7"/>
        <v>26</v>
      </c>
      <c r="N105" s="31">
        <v>5</v>
      </c>
      <c r="O105" s="29">
        <v>5</v>
      </c>
      <c r="P105" s="29"/>
      <c r="Q105" s="30">
        <f t="shared" si="8"/>
        <v>81.181818181818187</v>
      </c>
      <c r="R105" s="25"/>
      <c r="S105" s="32" t="s">
        <v>33</v>
      </c>
      <c r="T105" s="33" t="s">
        <v>465</v>
      </c>
      <c r="U105" s="34">
        <v>101</v>
      </c>
      <c r="V105" s="35">
        <v>42594</v>
      </c>
      <c r="W105" s="36">
        <v>2500</v>
      </c>
      <c r="X105" s="37">
        <v>42597</v>
      </c>
      <c r="Y105" s="38"/>
    </row>
    <row r="106" spans="1:25">
      <c r="A106" s="21">
        <v>101</v>
      </c>
      <c r="B106" s="22" t="s">
        <v>466</v>
      </c>
      <c r="C106" s="23" t="s">
        <v>467</v>
      </c>
      <c r="D106" s="23" t="s">
        <v>468</v>
      </c>
      <c r="E106" s="24">
        <v>30415</v>
      </c>
      <c r="F106" s="25" t="s">
        <v>48</v>
      </c>
      <c r="G106" s="26"/>
      <c r="H106" s="27">
        <v>308</v>
      </c>
      <c r="I106" s="27">
        <v>550</v>
      </c>
      <c r="J106" s="28">
        <f t="shared" si="6"/>
        <v>56</v>
      </c>
      <c r="K106" s="29">
        <v>10</v>
      </c>
      <c r="L106" s="29">
        <v>50</v>
      </c>
      <c r="M106" s="30">
        <f t="shared" si="7"/>
        <v>20</v>
      </c>
      <c r="N106" s="31">
        <v>8</v>
      </c>
      <c r="O106" s="29">
        <v>5</v>
      </c>
      <c r="P106" s="29"/>
      <c r="Q106" s="30">
        <f t="shared" si="8"/>
        <v>81</v>
      </c>
      <c r="R106" s="25"/>
      <c r="S106" s="32" t="s">
        <v>33</v>
      </c>
      <c r="T106" s="33" t="s">
        <v>469</v>
      </c>
      <c r="U106" s="34"/>
      <c r="V106" s="35">
        <v>42585</v>
      </c>
      <c r="W106" s="36">
        <v>2500</v>
      </c>
      <c r="X106" s="37">
        <v>42590</v>
      </c>
      <c r="Y106" s="38"/>
    </row>
    <row r="107" spans="1:25">
      <c r="A107" s="21">
        <v>102</v>
      </c>
      <c r="B107" s="22" t="s">
        <v>470</v>
      </c>
      <c r="C107" s="23" t="s">
        <v>471</v>
      </c>
      <c r="D107" s="23" t="s">
        <v>472</v>
      </c>
      <c r="E107" s="24">
        <v>27865</v>
      </c>
      <c r="F107" s="25" t="s">
        <v>43</v>
      </c>
      <c r="G107" s="26"/>
      <c r="H107" s="27">
        <v>274</v>
      </c>
      <c r="I107" s="27">
        <v>550</v>
      </c>
      <c r="J107" s="28">
        <f t="shared" si="6"/>
        <v>49.81818181818182</v>
      </c>
      <c r="K107" s="29">
        <v>13</v>
      </c>
      <c r="L107" s="29">
        <v>50</v>
      </c>
      <c r="M107" s="30">
        <f t="shared" si="7"/>
        <v>26</v>
      </c>
      <c r="N107" s="31">
        <v>7</v>
      </c>
      <c r="O107" s="29">
        <v>5</v>
      </c>
      <c r="P107" s="29"/>
      <c r="Q107" s="30">
        <f t="shared" si="8"/>
        <v>80.818181818181813</v>
      </c>
      <c r="R107" s="25"/>
      <c r="S107" s="32" t="s">
        <v>33</v>
      </c>
      <c r="T107" s="33" t="s">
        <v>473</v>
      </c>
      <c r="U107" s="34">
        <v>64</v>
      </c>
      <c r="V107" s="35">
        <v>42576</v>
      </c>
      <c r="W107" s="36">
        <v>2500</v>
      </c>
      <c r="X107" s="37">
        <v>42579</v>
      </c>
      <c r="Y107" s="38"/>
    </row>
    <row r="108" spans="1:25" ht="48.75">
      <c r="A108" s="21">
        <v>103</v>
      </c>
      <c r="B108" s="22" t="s">
        <v>474</v>
      </c>
      <c r="C108" s="23" t="s">
        <v>475</v>
      </c>
      <c r="D108" s="23" t="s">
        <v>476</v>
      </c>
      <c r="E108" s="24">
        <v>30683</v>
      </c>
      <c r="F108" s="25" t="s">
        <v>48</v>
      </c>
      <c r="G108" s="26"/>
      <c r="H108" s="27">
        <v>296</v>
      </c>
      <c r="I108" s="27">
        <v>550</v>
      </c>
      <c r="J108" s="28">
        <f t="shared" si="6"/>
        <v>53.81818181818182</v>
      </c>
      <c r="K108" s="29">
        <v>12</v>
      </c>
      <c r="L108" s="29">
        <v>50</v>
      </c>
      <c r="M108" s="30">
        <f t="shared" si="7"/>
        <v>24</v>
      </c>
      <c r="N108" s="31">
        <v>2.8</v>
      </c>
      <c r="O108" s="29">
        <v>3</v>
      </c>
      <c r="P108" s="29"/>
      <c r="Q108" s="30">
        <f t="shared" si="8"/>
        <v>80.818181818181813</v>
      </c>
      <c r="R108" s="25"/>
      <c r="S108" s="32" t="s">
        <v>33</v>
      </c>
      <c r="T108" s="49" t="s">
        <v>477</v>
      </c>
      <c r="U108" s="34">
        <v>68</v>
      </c>
      <c r="V108" s="35">
        <v>42597</v>
      </c>
      <c r="W108" s="36">
        <v>2500</v>
      </c>
      <c r="X108" s="37">
        <v>42597</v>
      </c>
      <c r="Y108" s="38"/>
    </row>
    <row r="109" spans="1:25" ht="51">
      <c r="A109" s="21">
        <v>104</v>
      </c>
      <c r="B109" s="22" t="s">
        <v>478</v>
      </c>
      <c r="C109" s="23" t="s">
        <v>479</v>
      </c>
      <c r="D109" s="23" t="s">
        <v>480</v>
      </c>
      <c r="E109" s="24">
        <v>31083</v>
      </c>
      <c r="F109" s="25" t="s">
        <v>194</v>
      </c>
      <c r="G109" s="26"/>
      <c r="H109" s="27">
        <v>257</v>
      </c>
      <c r="I109" s="27">
        <v>550</v>
      </c>
      <c r="J109" s="28">
        <f t="shared" si="6"/>
        <v>46.727272727272727</v>
      </c>
      <c r="K109" s="29">
        <v>15</v>
      </c>
      <c r="L109" s="29">
        <v>50</v>
      </c>
      <c r="M109" s="30">
        <f t="shared" si="7"/>
        <v>30</v>
      </c>
      <c r="N109" s="31">
        <v>4</v>
      </c>
      <c r="O109" s="29">
        <v>4</v>
      </c>
      <c r="P109" s="29"/>
      <c r="Q109" s="30">
        <f t="shared" si="8"/>
        <v>80.72727272727272</v>
      </c>
      <c r="R109" s="25" t="s">
        <v>121</v>
      </c>
      <c r="S109" s="32" t="s">
        <v>33</v>
      </c>
      <c r="T109" s="33" t="s">
        <v>481</v>
      </c>
      <c r="U109" s="34">
        <v>23</v>
      </c>
      <c r="V109" s="35">
        <v>42578</v>
      </c>
      <c r="W109" s="36">
        <v>2500</v>
      </c>
      <c r="X109" s="37">
        <v>42579</v>
      </c>
      <c r="Y109" s="38"/>
    </row>
    <row r="110" spans="1:25">
      <c r="A110" s="21">
        <v>105</v>
      </c>
      <c r="B110" s="22" t="s">
        <v>482</v>
      </c>
      <c r="C110" s="23" t="s">
        <v>483</v>
      </c>
      <c r="D110" s="23" t="s">
        <v>484</v>
      </c>
      <c r="E110" s="24">
        <v>30359</v>
      </c>
      <c r="F110" s="25" t="s">
        <v>58</v>
      </c>
      <c r="G110" s="26"/>
      <c r="H110" s="27">
        <v>273</v>
      </c>
      <c r="I110" s="27">
        <v>550</v>
      </c>
      <c r="J110" s="28">
        <f t="shared" si="6"/>
        <v>49.636363636363633</v>
      </c>
      <c r="K110" s="29">
        <v>13</v>
      </c>
      <c r="L110" s="29">
        <v>50</v>
      </c>
      <c r="M110" s="30">
        <f t="shared" si="7"/>
        <v>26</v>
      </c>
      <c r="N110" s="31">
        <v>10</v>
      </c>
      <c r="O110" s="29">
        <v>5</v>
      </c>
      <c r="P110" s="29"/>
      <c r="Q110" s="30">
        <f t="shared" si="8"/>
        <v>80.636363636363626</v>
      </c>
      <c r="R110" s="25"/>
      <c r="S110" s="32" t="s">
        <v>33</v>
      </c>
      <c r="T110" s="33" t="s">
        <v>485</v>
      </c>
      <c r="U110" s="34">
        <v>53</v>
      </c>
      <c r="V110" s="35">
        <v>42592</v>
      </c>
      <c r="W110" s="36">
        <v>2500</v>
      </c>
      <c r="X110" s="37">
        <v>42592</v>
      </c>
      <c r="Y110" s="38"/>
    </row>
    <row r="111" spans="1:25">
      <c r="A111" s="21">
        <v>106</v>
      </c>
      <c r="B111" s="22" t="s">
        <v>486</v>
      </c>
      <c r="C111" s="23" t="s">
        <v>487</v>
      </c>
      <c r="D111" s="23" t="s">
        <v>488</v>
      </c>
      <c r="E111" s="24">
        <v>33727</v>
      </c>
      <c r="F111" s="25" t="s">
        <v>229</v>
      </c>
      <c r="G111" s="26"/>
      <c r="H111" s="27">
        <v>322</v>
      </c>
      <c r="I111" s="27">
        <v>550</v>
      </c>
      <c r="J111" s="28">
        <f t="shared" si="6"/>
        <v>58.545454545454547</v>
      </c>
      <c r="K111" s="29">
        <v>9</v>
      </c>
      <c r="L111" s="29">
        <v>50</v>
      </c>
      <c r="M111" s="30">
        <f t="shared" si="7"/>
        <v>18</v>
      </c>
      <c r="N111" s="31">
        <v>3</v>
      </c>
      <c r="O111" s="29">
        <v>3</v>
      </c>
      <c r="P111" s="29"/>
      <c r="Q111" s="30">
        <f t="shared" si="8"/>
        <v>79.545454545454547</v>
      </c>
      <c r="R111" s="25"/>
      <c r="S111" s="32" t="s">
        <v>33</v>
      </c>
      <c r="T111" s="33" t="s">
        <v>489</v>
      </c>
      <c r="U111" s="34">
        <v>34</v>
      </c>
      <c r="V111" s="35">
        <v>42583</v>
      </c>
      <c r="W111" s="36">
        <v>2500</v>
      </c>
      <c r="X111" s="37">
        <v>42586</v>
      </c>
      <c r="Y111" s="38"/>
    </row>
    <row r="112" spans="1:25">
      <c r="A112" s="21">
        <v>107</v>
      </c>
      <c r="B112" s="22" t="s">
        <v>490</v>
      </c>
      <c r="C112" s="23" t="s">
        <v>491</v>
      </c>
      <c r="D112" s="23" t="s">
        <v>492</v>
      </c>
      <c r="E112" s="24">
        <v>32513</v>
      </c>
      <c r="F112" s="25" t="s">
        <v>43</v>
      </c>
      <c r="G112" s="26"/>
      <c r="H112" s="27">
        <v>299</v>
      </c>
      <c r="I112" s="27">
        <v>550</v>
      </c>
      <c r="J112" s="28">
        <f t="shared" si="6"/>
        <v>54.363636363636367</v>
      </c>
      <c r="K112" s="29">
        <v>10</v>
      </c>
      <c r="L112" s="29">
        <v>50</v>
      </c>
      <c r="M112" s="30">
        <f t="shared" si="7"/>
        <v>20</v>
      </c>
      <c r="N112" s="31">
        <v>6</v>
      </c>
      <c r="O112" s="29">
        <v>5</v>
      </c>
      <c r="P112" s="29"/>
      <c r="Q112" s="30">
        <f t="shared" si="8"/>
        <v>79.363636363636374</v>
      </c>
      <c r="R112" s="25"/>
      <c r="S112" s="32" t="s">
        <v>33</v>
      </c>
      <c r="T112" s="33" t="s">
        <v>493</v>
      </c>
      <c r="U112" s="34">
        <v>12</v>
      </c>
      <c r="V112" s="35">
        <v>42598</v>
      </c>
      <c r="W112" s="36">
        <v>2500</v>
      </c>
      <c r="X112" s="37">
        <v>42598</v>
      </c>
      <c r="Y112" s="38"/>
    </row>
    <row r="113" spans="1:25" ht="38.25">
      <c r="A113" s="21">
        <v>108</v>
      </c>
      <c r="B113" s="22" t="s">
        <v>494</v>
      </c>
      <c r="C113" s="23" t="s">
        <v>495</v>
      </c>
      <c r="D113" s="23" t="s">
        <v>496</v>
      </c>
      <c r="E113" s="24">
        <v>33271</v>
      </c>
      <c r="F113" s="25" t="s">
        <v>194</v>
      </c>
      <c r="G113" s="26"/>
      <c r="H113" s="27">
        <v>313</v>
      </c>
      <c r="I113" s="27">
        <v>550</v>
      </c>
      <c r="J113" s="28">
        <f t="shared" si="6"/>
        <v>56.909090909090907</v>
      </c>
      <c r="K113" s="29">
        <v>11</v>
      </c>
      <c r="L113" s="29">
        <v>50</v>
      </c>
      <c r="M113" s="30">
        <f t="shared" si="7"/>
        <v>22</v>
      </c>
      <c r="N113" s="31">
        <v>1</v>
      </c>
      <c r="O113" s="29"/>
      <c r="P113" s="29"/>
      <c r="Q113" s="30">
        <f t="shared" si="8"/>
        <v>78.909090909090907</v>
      </c>
      <c r="R113" s="25" t="s">
        <v>497</v>
      </c>
      <c r="S113" s="32" t="s">
        <v>33</v>
      </c>
      <c r="T113" s="33" t="s">
        <v>498</v>
      </c>
      <c r="U113" s="34">
        <v>100</v>
      </c>
      <c r="V113" s="35">
        <v>42598</v>
      </c>
      <c r="W113" s="36">
        <v>2500</v>
      </c>
      <c r="X113" s="37">
        <v>42598</v>
      </c>
      <c r="Y113" s="38"/>
    </row>
    <row r="114" spans="1:25" ht="24">
      <c r="A114" s="21">
        <v>109</v>
      </c>
      <c r="B114" s="22" t="s">
        <v>499</v>
      </c>
      <c r="C114" s="23" t="s">
        <v>500</v>
      </c>
      <c r="D114" s="23" t="s">
        <v>501</v>
      </c>
      <c r="E114" s="24">
        <v>30713</v>
      </c>
      <c r="F114" s="25" t="s">
        <v>53</v>
      </c>
      <c r="G114" s="26"/>
      <c r="H114" s="27">
        <v>257</v>
      </c>
      <c r="I114" s="27">
        <v>550</v>
      </c>
      <c r="J114" s="28">
        <f t="shared" si="6"/>
        <v>46.727272727272727</v>
      </c>
      <c r="K114" s="29">
        <v>13</v>
      </c>
      <c r="L114" s="29">
        <v>50</v>
      </c>
      <c r="M114" s="30">
        <f t="shared" si="7"/>
        <v>26</v>
      </c>
      <c r="N114" s="31">
        <v>8</v>
      </c>
      <c r="O114" s="29">
        <v>5</v>
      </c>
      <c r="P114" s="29"/>
      <c r="Q114" s="30">
        <f t="shared" si="8"/>
        <v>77.72727272727272</v>
      </c>
      <c r="R114" s="25"/>
      <c r="S114" s="32" t="s">
        <v>138</v>
      </c>
      <c r="T114" s="33" t="s">
        <v>502</v>
      </c>
      <c r="U114" s="34">
        <v>81</v>
      </c>
      <c r="V114" s="35">
        <v>42587</v>
      </c>
      <c r="W114" s="36">
        <v>2500</v>
      </c>
      <c r="X114" s="37">
        <v>42592</v>
      </c>
      <c r="Y114" s="38"/>
    </row>
    <row r="115" spans="1:25">
      <c r="A115" s="21">
        <v>110</v>
      </c>
      <c r="B115" s="22" t="s">
        <v>503</v>
      </c>
      <c r="C115" s="23" t="s">
        <v>504</v>
      </c>
      <c r="D115" s="23" t="s">
        <v>505</v>
      </c>
      <c r="E115" s="24">
        <v>31962</v>
      </c>
      <c r="F115" s="25" t="s">
        <v>127</v>
      </c>
      <c r="G115" s="26"/>
      <c r="H115" s="27">
        <v>340</v>
      </c>
      <c r="I115" s="27">
        <v>550</v>
      </c>
      <c r="J115" s="28">
        <f t="shared" si="6"/>
        <v>61.81818181818182</v>
      </c>
      <c r="K115" s="29">
        <v>6</v>
      </c>
      <c r="L115" s="29">
        <v>50</v>
      </c>
      <c r="M115" s="30">
        <f t="shared" si="7"/>
        <v>12</v>
      </c>
      <c r="N115" s="31">
        <v>1.5</v>
      </c>
      <c r="O115" s="29">
        <v>2</v>
      </c>
      <c r="P115" s="29"/>
      <c r="Q115" s="30">
        <f t="shared" si="8"/>
        <v>75.818181818181813</v>
      </c>
      <c r="R115" s="25"/>
      <c r="S115" s="32" t="s">
        <v>33</v>
      </c>
      <c r="T115" s="33" t="s">
        <v>506</v>
      </c>
      <c r="U115" s="33">
        <v>79</v>
      </c>
      <c r="V115" s="35">
        <v>42600</v>
      </c>
      <c r="W115" s="36">
        <v>2500</v>
      </c>
      <c r="X115" s="37">
        <v>42600</v>
      </c>
      <c r="Y115" s="38"/>
    </row>
    <row r="116" spans="1:25" ht="25.5">
      <c r="A116" s="21">
        <v>111</v>
      </c>
      <c r="B116" s="22" t="s">
        <v>507</v>
      </c>
      <c r="C116" s="23" t="s">
        <v>508</v>
      </c>
      <c r="D116" s="23" t="s">
        <v>509</v>
      </c>
      <c r="E116" s="24">
        <v>32977</v>
      </c>
      <c r="F116" s="25" t="s">
        <v>194</v>
      </c>
      <c r="G116" s="26"/>
      <c r="H116" s="27">
        <v>294</v>
      </c>
      <c r="I116" s="27">
        <v>550</v>
      </c>
      <c r="J116" s="28">
        <f t="shared" si="6"/>
        <v>53.454545454545453</v>
      </c>
      <c r="K116" s="29">
        <v>10</v>
      </c>
      <c r="L116" s="29">
        <v>50</v>
      </c>
      <c r="M116" s="30">
        <f t="shared" si="7"/>
        <v>20</v>
      </c>
      <c r="N116" s="31">
        <v>2</v>
      </c>
      <c r="O116" s="29">
        <v>2</v>
      </c>
      <c r="P116" s="29"/>
      <c r="Q116" s="30">
        <f t="shared" si="8"/>
        <v>75.454545454545453</v>
      </c>
      <c r="R116" s="25"/>
      <c r="S116" s="32" t="s">
        <v>33</v>
      </c>
      <c r="T116" s="33" t="s">
        <v>510</v>
      </c>
      <c r="U116" s="34">
        <v>99</v>
      </c>
      <c r="V116" s="35">
        <v>42598</v>
      </c>
      <c r="W116" s="36">
        <v>2500</v>
      </c>
      <c r="X116" s="37">
        <v>42598</v>
      </c>
      <c r="Y116" s="38"/>
    </row>
    <row r="117" spans="1:25">
      <c r="A117" s="21">
        <v>112</v>
      </c>
      <c r="B117" s="22" t="s">
        <v>511</v>
      </c>
      <c r="C117" s="23" t="s">
        <v>512</v>
      </c>
      <c r="D117" s="23" t="s">
        <v>513</v>
      </c>
      <c r="E117" s="24">
        <v>29677</v>
      </c>
      <c r="F117" s="25" t="s">
        <v>229</v>
      </c>
      <c r="G117" s="26"/>
      <c r="H117" s="27">
        <v>274</v>
      </c>
      <c r="I117" s="27">
        <v>550</v>
      </c>
      <c r="J117" s="28">
        <f t="shared" si="6"/>
        <v>49.81818181818182</v>
      </c>
      <c r="K117" s="29">
        <v>10</v>
      </c>
      <c r="L117" s="29">
        <v>50</v>
      </c>
      <c r="M117" s="30">
        <f t="shared" si="7"/>
        <v>20</v>
      </c>
      <c r="N117" s="31">
        <v>7</v>
      </c>
      <c r="O117" s="29">
        <v>5</v>
      </c>
      <c r="P117" s="29"/>
      <c r="Q117" s="30">
        <f t="shared" si="8"/>
        <v>74.818181818181813</v>
      </c>
      <c r="R117" s="25"/>
      <c r="S117" s="32" t="s">
        <v>33</v>
      </c>
      <c r="T117" s="33" t="s">
        <v>514</v>
      </c>
      <c r="U117" s="34">
        <v>77</v>
      </c>
      <c r="V117" s="35">
        <v>42592</v>
      </c>
      <c r="W117" s="36">
        <v>2500</v>
      </c>
      <c r="X117" s="37">
        <v>42592</v>
      </c>
      <c r="Y117" s="38"/>
    </row>
    <row r="118" spans="1:25" ht="25.5">
      <c r="A118" s="21">
        <v>113</v>
      </c>
      <c r="B118" s="22" t="s">
        <v>515</v>
      </c>
      <c r="C118" s="23" t="s">
        <v>516</v>
      </c>
      <c r="D118" s="23" t="s">
        <v>334</v>
      </c>
      <c r="E118" s="24">
        <v>29312</v>
      </c>
      <c r="F118" s="25" t="s">
        <v>48</v>
      </c>
      <c r="G118" s="26"/>
      <c r="H118" s="27">
        <v>296</v>
      </c>
      <c r="I118" s="27">
        <v>550</v>
      </c>
      <c r="J118" s="28">
        <f t="shared" si="6"/>
        <v>53.81818181818182</v>
      </c>
      <c r="K118" s="29">
        <v>8</v>
      </c>
      <c r="L118" s="29">
        <v>50</v>
      </c>
      <c r="M118" s="30">
        <f t="shared" si="7"/>
        <v>16</v>
      </c>
      <c r="N118" s="31">
        <v>3.5</v>
      </c>
      <c r="O118" s="29">
        <v>4</v>
      </c>
      <c r="P118" s="29"/>
      <c r="Q118" s="30">
        <f t="shared" si="8"/>
        <v>73.818181818181813</v>
      </c>
      <c r="R118" s="25" t="s">
        <v>133</v>
      </c>
      <c r="S118" s="32" t="s">
        <v>138</v>
      </c>
      <c r="T118" s="33" t="s">
        <v>517</v>
      </c>
      <c r="U118" s="34" t="s">
        <v>140</v>
      </c>
      <c r="V118" s="35">
        <v>42597</v>
      </c>
      <c r="W118" s="36">
        <v>2500</v>
      </c>
      <c r="X118" s="37">
        <v>42599</v>
      </c>
      <c r="Y118" s="38"/>
    </row>
    <row r="119" spans="1:25" ht="25.5">
      <c r="A119" s="21">
        <v>114</v>
      </c>
      <c r="B119" s="22" t="s">
        <v>518</v>
      </c>
      <c r="C119" s="23" t="s">
        <v>519</v>
      </c>
      <c r="D119" s="23" t="s">
        <v>355</v>
      </c>
      <c r="E119" s="24">
        <v>31511</v>
      </c>
      <c r="F119" s="25" t="s">
        <v>48</v>
      </c>
      <c r="G119" s="26"/>
      <c r="H119" s="27">
        <v>312</v>
      </c>
      <c r="I119" s="27">
        <v>550</v>
      </c>
      <c r="J119" s="28">
        <f t="shared" si="6"/>
        <v>56.727272727272727</v>
      </c>
      <c r="K119" s="29">
        <v>6</v>
      </c>
      <c r="L119" s="29">
        <v>50</v>
      </c>
      <c r="M119" s="30">
        <f t="shared" si="7"/>
        <v>12</v>
      </c>
      <c r="N119" s="31">
        <v>5</v>
      </c>
      <c r="O119" s="29">
        <v>5</v>
      </c>
      <c r="P119" s="29"/>
      <c r="Q119" s="30">
        <f t="shared" si="8"/>
        <v>73.72727272727272</v>
      </c>
      <c r="R119" s="25" t="s">
        <v>133</v>
      </c>
      <c r="S119" s="32" t="s">
        <v>33</v>
      </c>
      <c r="T119" s="33" t="s">
        <v>520</v>
      </c>
      <c r="U119" s="34">
        <v>48</v>
      </c>
      <c r="V119" s="35">
        <v>42598</v>
      </c>
      <c r="W119" s="36">
        <v>2500</v>
      </c>
      <c r="X119" s="37">
        <v>42599</v>
      </c>
      <c r="Y119" s="38"/>
    </row>
    <row r="120" spans="1:25" ht="38.25">
      <c r="A120" s="21">
        <v>115</v>
      </c>
      <c r="B120" s="22" t="s">
        <v>521</v>
      </c>
      <c r="C120" s="23" t="s">
        <v>522</v>
      </c>
      <c r="D120" s="23" t="s">
        <v>523</v>
      </c>
      <c r="E120" s="24">
        <v>32967</v>
      </c>
      <c r="F120" s="25" t="s">
        <v>63</v>
      </c>
      <c r="G120" s="26"/>
      <c r="H120" s="27">
        <v>317</v>
      </c>
      <c r="I120" s="27">
        <v>550</v>
      </c>
      <c r="J120" s="28">
        <f t="shared" si="6"/>
        <v>57.636363636363633</v>
      </c>
      <c r="K120" s="29">
        <v>8</v>
      </c>
      <c r="L120" s="29">
        <v>50</v>
      </c>
      <c r="M120" s="30">
        <f t="shared" si="7"/>
        <v>16</v>
      </c>
      <c r="N120" s="31">
        <v>1</v>
      </c>
      <c r="O120" s="29"/>
      <c r="P120" s="29"/>
      <c r="Q120" s="30">
        <f t="shared" si="8"/>
        <v>73.636363636363626</v>
      </c>
      <c r="R120" s="25" t="s">
        <v>323</v>
      </c>
      <c r="S120" s="32" t="s">
        <v>33</v>
      </c>
      <c r="T120" s="33" t="s">
        <v>524</v>
      </c>
      <c r="U120" s="34">
        <v>44</v>
      </c>
      <c r="V120" s="35">
        <v>42600</v>
      </c>
      <c r="W120" s="36">
        <v>2500</v>
      </c>
      <c r="X120" s="37">
        <v>42600</v>
      </c>
      <c r="Y120" s="38"/>
    </row>
    <row r="121" spans="1:25">
      <c r="A121" s="21">
        <v>116</v>
      </c>
      <c r="B121" s="22" t="s">
        <v>525</v>
      </c>
      <c r="C121" s="23" t="s">
        <v>526</v>
      </c>
      <c r="D121" s="23" t="s">
        <v>527</v>
      </c>
      <c r="E121" s="24">
        <v>27851</v>
      </c>
      <c r="F121" s="25" t="s">
        <v>32</v>
      </c>
      <c r="G121" s="26"/>
      <c r="H121" s="27">
        <v>240</v>
      </c>
      <c r="I121" s="27">
        <v>540</v>
      </c>
      <c r="J121" s="28">
        <f t="shared" si="6"/>
        <v>44.444444444444443</v>
      </c>
      <c r="K121" s="29">
        <v>12</v>
      </c>
      <c r="L121" s="29">
        <v>50</v>
      </c>
      <c r="M121" s="30">
        <f t="shared" si="7"/>
        <v>24</v>
      </c>
      <c r="N121" s="31">
        <v>17</v>
      </c>
      <c r="O121" s="29">
        <v>5</v>
      </c>
      <c r="P121" s="29"/>
      <c r="Q121" s="30">
        <f t="shared" si="8"/>
        <v>73.444444444444443</v>
      </c>
      <c r="R121" s="25"/>
      <c r="S121" s="32" t="s">
        <v>33</v>
      </c>
      <c r="T121" s="33" t="s">
        <v>528</v>
      </c>
      <c r="U121" s="34">
        <v>43</v>
      </c>
      <c r="V121" s="35">
        <v>42594</v>
      </c>
      <c r="W121" s="36">
        <v>2500</v>
      </c>
      <c r="X121" s="37">
        <v>42594</v>
      </c>
      <c r="Y121" s="38"/>
    </row>
    <row r="122" spans="1:25" ht="89.25">
      <c r="A122" s="21">
        <v>117</v>
      </c>
      <c r="B122" s="22" t="s">
        <v>529</v>
      </c>
      <c r="C122" s="23" t="s">
        <v>530</v>
      </c>
      <c r="D122" s="23" t="s">
        <v>531</v>
      </c>
      <c r="E122" s="24">
        <v>27645</v>
      </c>
      <c r="F122" s="25" t="s">
        <v>127</v>
      </c>
      <c r="G122" s="26"/>
      <c r="H122" s="27">
        <v>223</v>
      </c>
      <c r="I122" s="27">
        <v>400</v>
      </c>
      <c r="J122" s="28">
        <f t="shared" si="6"/>
        <v>55.75</v>
      </c>
      <c r="K122" s="29">
        <v>6</v>
      </c>
      <c r="L122" s="29">
        <v>50</v>
      </c>
      <c r="M122" s="30">
        <f t="shared" si="7"/>
        <v>12</v>
      </c>
      <c r="N122" s="31">
        <v>6</v>
      </c>
      <c r="O122" s="29">
        <v>5</v>
      </c>
      <c r="P122" s="29"/>
      <c r="Q122" s="30">
        <f t="shared" si="8"/>
        <v>72.75</v>
      </c>
      <c r="R122" s="25" t="s">
        <v>532</v>
      </c>
      <c r="S122" s="32" t="s">
        <v>33</v>
      </c>
      <c r="T122" s="33" t="s">
        <v>533</v>
      </c>
      <c r="U122" s="34">
        <v>134</v>
      </c>
      <c r="V122" s="35">
        <v>42599</v>
      </c>
      <c r="W122" s="36">
        <v>2500</v>
      </c>
      <c r="X122" s="37">
        <v>42599</v>
      </c>
      <c r="Y122" s="38"/>
    </row>
    <row r="123" spans="1:25">
      <c r="A123" s="21">
        <v>118</v>
      </c>
      <c r="B123" s="22" t="s">
        <v>534</v>
      </c>
      <c r="C123" s="23" t="s">
        <v>535</v>
      </c>
      <c r="D123" s="23" t="s">
        <v>536</v>
      </c>
      <c r="E123" s="24">
        <v>32964</v>
      </c>
      <c r="F123" s="25" t="s">
        <v>53</v>
      </c>
      <c r="G123" s="26"/>
      <c r="H123" s="27">
        <v>301</v>
      </c>
      <c r="I123" s="27">
        <v>550</v>
      </c>
      <c r="J123" s="28">
        <f t="shared" si="6"/>
        <v>54.727272727272727</v>
      </c>
      <c r="K123" s="29">
        <v>6</v>
      </c>
      <c r="L123" s="29">
        <v>50</v>
      </c>
      <c r="M123" s="30">
        <f t="shared" si="7"/>
        <v>12</v>
      </c>
      <c r="N123" s="31">
        <v>5</v>
      </c>
      <c r="O123" s="29">
        <v>5</v>
      </c>
      <c r="P123" s="29"/>
      <c r="Q123" s="30">
        <f t="shared" si="8"/>
        <v>71.72727272727272</v>
      </c>
      <c r="R123" s="25"/>
      <c r="S123" s="32" t="s">
        <v>33</v>
      </c>
      <c r="T123" s="33" t="s">
        <v>537</v>
      </c>
      <c r="U123" s="34">
        <v>91</v>
      </c>
      <c r="V123" s="35">
        <v>42594</v>
      </c>
      <c r="W123" s="36">
        <v>2500</v>
      </c>
      <c r="X123" s="37">
        <v>42598</v>
      </c>
      <c r="Y123" s="38"/>
    </row>
    <row r="124" spans="1:25">
      <c r="A124" s="21">
        <v>119</v>
      </c>
      <c r="B124" s="22" t="s">
        <v>538</v>
      </c>
      <c r="C124" s="23" t="s">
        <v>539</v>
      </c>
      <c r="D124" s="23" t="s">
        <v>540</v>
      </c>
      <c r="E124" s="24">
        <v>30715</v>
      </c>
      <c r="F124" s="25" t="s">
        <v>127</v>
      </c>
      <c r="G124" s="26"/>
      <c r="H124" s="27">
        <v>261</v>
      </c>
      <c r="I124" s="27">
        <v>550</v>
      </c>
      <c r="J124" s="28">
        <f t="shared" si="6"/>
        <v>47.454545454545453</v>
      </c>
      <c r="K124" s="29">
        <v>9</v>
      </c>
      <c r="L124" s="29">
        <v>50</v>
      </c>
      <c r="M124" s="30">
        <f t="shared" si="7"/>
        <v>18</v>
      </c>
      <c r="N124" s="31">
        <v>7</v>
      </c>
      <c r="O124" s="29">
        <v>5</v>
      </c>
      <c r="P124" s="29"/>
      <c r="Q124" s="30">
        <f t="shared" si="8"/>
        <v>70.454545454545453</v>
      </c>
      <c r="R124" s="25"/>
      <c r="S124" s="32" t="s">
        <v>33</v>
      </c>
      <c r="T124" s="33" t="s">
        <v>541</v>
      </c>
      <c r="U124" s="34">
        <v>59</v>
      </c>
      <c r="V124" s="35">
        <v>42597</v>
      </c>
      <c r="W124" s="36">
        <v>2500</v>
      </c>
      <c r="X124" s="37">
        <v>42598</v>
      </c>
      <c r="Y124" s="38"/>
    </row>
    <row r="125" spans="1:25">
      <c r="A125" s="21">
        <v>120</v>
      </c>
      <c r="B125" s="22" t="s">
        <v>542</v>
      </c>
      <c r="C125" s="23" t="s">
        <v>543</v>
      </c>
      <c r="D125" s="23" t="s">
        <v>544</v>
      </c>
      <c r="E125" s="24">
        <v>30321</v>
      </c>
      <c r="F125" s="25" t="s">
        <v>108</v>
      </c>
      <c r="G125" s="26"/>
      <c r="H125" s="27">
        <v>281</v>
      </c>
      <c r="I125" s="27">
        <v>550</v>
      </c>
      <c r="J125" s="28">
        <f t="shared" si="6"/>
        <v>51.090909090909093</v>
      </c>
      <c r="K125" s="29">
        <v>7</v>
      </c>
      <c r="L125" s="29">
        <v>50</v>
      </c>
      <c r="M125" s="30">
        <f t="shared" si="7"/>
        <v>14</v>
      </c>
      <c r="N125" s="31">
        <v>9</v>
      </c>
      <c r="O125" s="29">
        <v>5</v>
      </c>
      <c r="P125" s="29"/>
      <c r="Q125" s="30">
        <f t="shared" si="8"/>
        <v>70.090909090909093</v>
      </c>
      <c r="R125" s="25"/>
      <c r="S125" s="32" t="s">
        <v>33</v>
      </c>
      <c r="T125" s="33" t="s">
        <v>545</v>
      </c>
      <c r="U125" s="34">
        <v>71</v>
      </c>
      <c r="V125" s="35">
        <v>42591</v>
      </c>
      <c r="W125" s="36">
        <v>2500</v>
      </c>
      <c r="X125" s="37">
        <v>42591</v>
      </c>
      <c r="Y125" s="38"/>
    </row>
    <row r="126" spans="1:25" ht="51">
      <c r="A126" s="21">
        <v>121</v>
      </c>
      <c r="B126" s="22" t="s">
        <v>546</v>
      </c>
      <c r="C126" s="23" t="s">
        <v>547</v>
      </c>
      <c r="D126" s="23" t="s">
        <v>548</v>
      </c>
      <c r="E126" s="24">
        <v>34556</v>
      </c>
      <c r="F126" s="25" t="s">
        <v>58</v>
      </c>
      <c r="G126" s="26"/>
      <c r="H126" s="27">
        <v>280</v>
      </c>
      <c r="I126" s="27">
        <v>550</v>
      </c>
      <c r="J126" s="28">
        <f t="shared" si="6"/>
        <v>50.909090909090907</v>
      </c>
      <c r="K126" s="29">
        <v>9</v>
      </c>
      <c r="L126" s="29">
        <v>50</v>
      </c>
      <c r="M126" s="30">
        <f t="shared" si="7"/>
        <v>18</v>
      </c>
      <c r="N126" s="31">
        <v>0</v>
      </c>
      <c r="O126" s="29">
        <v>0</v>
      </c>
      <c r="P126" s="29"/>
      <c r="Q126" s="30">
        <f t="shared" si="8"/>
        <v>68.909090909090907</v>
      </c>
      <c r="R126" s="25" t="s">
        <v>121</v>
      </c>
      <c r="S126" s="32" t="s">
        <v>138</v>
      </c>
      <c r="T126" s="33" t="s">
        <v>549</v>
      </c>
      <c r="U126" s="34">
        <v>184</v>
      </c>
      <c r="V126" s="35">
        <v>42599</v>
      </c>
      <c r="W126" s="36">
        <v>2500</v>
      </c>
      <c r="X126" s="37">
        <v>42600</v>
      </c>
      <c r="Y126" s="38"/>
    </row>
    <row r="127" spans="1:25" ht="25.5">
      <c r="A127" s="21">
        <v>122</v>
      </c>
      <c r="B127" s="22" t="s">
        <v>550</v>
      </c>
      <c r="C127" s="23" t="s">
        <v>551</v>
      </c>
      <c r="D127" s="23" t="s">
        <v>552</v>
      </c>
      <c r="E127" s="24">
        <v>31157</v>
      </c>
      <c r="F127" s="25" t="s">
        <v>108</v>
      </c>
      <c r="G127" s="26"/>
      <c r="H127" s="27">
        <v>339</v>
      </c>
      <c r="I127" s="27">
        <v>550</v>
      </c>
      <c r="J127" s="28">
        <f t="shared" si="6"/>
        <v>61.636363636363633</v>
      </c>
      <c r="K127" s="29"/>
      <c r="L127" s="29"/>
      <c r="M127" s="30">
        <v>0</v>
      </c>
      <c r="N127" s="31">
        <v>7</v>
      </c>
      <c r="O127" s="29">
        <v>5</v>
      </c>
      <c r="P127" s="29"/>
      <c r="Q127" s="30">
        <f t="shared" si="8"/>
        <v>66.636363636363626</v>
      </c>
      <c r="R127" s="25" t="s">
        <v>553</v>
      </c>
      <c r="S127" s="32" t="s">
        <v>33</v>
      </c>
      <c r="T127" s="33" t="s">
        <v>554</v>
      </c>
      <c r="U127" s="34">
        <v>30</v>
      </c>
      <c r="V127" s="35">
        <v>42593</v>
      </c>
      <c r="W127" s="36">
        <v>2500</v>
      </c>
      <c r="X127" s="37">
        <v>42597</v>
      </c>
      <c r="Y127" s="38"/>
    </row>
    <row r="128" spans="1:25">
      <c r="A128" s="21">
        <v>123</v>
      </c>
      <c r="B128" s="22" t="s">
        <v>555</v>
      </c>
      <c r="C128" s="23" t="s">
        <v>556</v>
      </c>
      <c r="D128" s="23" t="s">
        <v>557</v>
      </c>
      <c r="E128" s="24">
        <v>27120</v>
      </c>
      <c r="F128" s="25" t="s">
        <v>127</v>
      </c>
      <c r="G128" s="26"/>
      <c r="H128" s="27">
        <v>264</v>
      </c>
      <c r="I128" s="27">
        <v>550</v>
      </c>
      <c r="J128" s="28">
        <f t="shared" si="6"/>
        <v>48</v>
      </c>
      <c r="K128" s="29">
        <v>6</v>
      </c>
      <c r="L128" s="29">
        <v>50</v>
      </c>
      <c r="M128" s="30">
        <f>100*K128/L128</f>
        <v>12</v>
      </c>
      <c r="N128" s="31">
        <v>16</v>
      </c>
      <c r="O128" s="29">
        <v>5</v>
      </c>
      <c r="P128" s="29"/>
      <c r="Q128" s="30">
        <f t="shared" si="8"/>
        <v>65</v>
      </c>
      <c r="R128" s="25"/>
      <c r="S128" s="32" t="s">
        <v>33</v>
      </c>
      <c r="T128" s="33" t="s">
        <v>558</v>
      </c>
      <c r="U128" s="34">
        <v>113</v>
      </c>
      <c r="V128" s="35">
        <v>42597</v>
      </c>
      <c r="W128" s="36">
        <v>2500</v>
      </c>
      <c r="X128" s="37">
        <v>42597</v>
      </c>
      <c r="Y128" s="38"/>
    </row>
    <row r="129" spans="1:25" ht="25.5">
      <c r="A129" s="21">
        <v>124</v>
      </c>
      <c r="B129" s="22" t="s">
        <v>559</v>
      </c>
      <c r="C129" s="23" t="s">
        <v>560</v>
      </c>
      <c r="D129" s="23" t="s">
        <v>561</v>
      </c>
      <c r="E129" s="24">
        <v>29708</v>
      </c>
      <c r="F129" s="25" t="s">
        <v>108</v>
      </c>
      <c r="G129" s="26"/>
      <c r="H129" s="27">
        <v>325</v>
      </c>
      <c r="I129" s="27">
        <v>550</v>
      </c>
      <c r="J129" s="28">
        <f t="shared" si="6"/>
        <v>59.090909090909093</v>
      </c>
      <c r="K129" s="29"/>
      <c r="L129" s="29"/>
      <c r="M129" s="30">
        <v>0</v>
      </c>
      <c r="N129" s="31">
        <v>6</v>
      </c>
      <c r="O129" s="29">
        <v>5</v>
      </c>
      <c r="P129" s="29"/>
      <c r="Q129" s="30">
        <f t="shared" si="8"/>
        <v>64.090909090909093</v>
      </c>
      <c r="R129" s="25" t="s">
        <v>553</v>
      </c>
      <c r="S129" s="32" t="s">
        <v>138</v>
      </c>
      <c r="T129" s="33" t="s">
        <v>562</v>
      </c>
      <c r="U129" s="34">
        <v>21</v>
      </c>
      <c r="V129" s="35">
        <v>42593</v>
      </c>
      <c r="W129" s="36">
        <v>2500</v>
      </c>
      <c r="X129" s="37">
        <v>42600</v>
      </c>
      <c r="Y129" s="38"/>
    </row>
    <row r="130" spans="1:25" ht="25.5">
      <c r="A130" s="21">
        <v>125</v>
      </c>
      <c r="B130" s="22" t="s">
        <v>563</v>
      </c>
      <c r="C130" s="23" t="s">
        <v>564</v>
      </c>
      <c r="D130" s="23" t="s">
        <v>565</v>
      </c>
      <c r="E130" s="24">
        <v>31518</v>
      </c>
      <c r="F130" s="25" t="s">
        <v>63</v>
      </c>
      <c r="G130" s="26"/>
      <c r="H130" s="27">
        <v>348</v>
      </c>
      <c r="I130" s="27">
        <v>550</v>
      </c>
      <c r="J130" s="28">
        <f t="shared" si="6"/>
        <v>63.272727272727273</v>
      </c>
      <c r="K130" s="29"/>
      <c r="L130" s="29"/>
      <c r="M130" s="30">
        <v>0</v>
      </c>
      <c r="N130" s="31">
        <v>1</v>
      </c>
      <c r="O130" s="29"/>
      <c r="P130" s="29"/>
      <c r="Q130" s="30">
        <f t="shared" si="8"/>
        <v>63.272727272727273</v>
      </c>
      <c r="R130" s="25" t="s">
        <v>553</v>
      </c>
      <c r="S130" s="32" t="s">
        <v>138</v>
      </c>
      <c r="T130" s="33" t="s">
        <v>566</v>
      </c>
      <c r="U130" s="34"/>
      <c r="V130" s="35">
        <v>42586</v>
      </c>
      <c r="W130" s="36">
        <v>2500</v>
      </c>
      <c r="X130" s="37">
        <v>42593</v>
      </c>
      <c r="Y130" s="38"/>
    </row>
    <row r="131" spans="1:25" ht="25.5">
      <c r="A131" s="21">
        <v>126</v>
      </c>
      <c r="B131" s="22" t="s">
        <v>567</v>
      </c>
      <c r="C131" s="23" t="s">
        <v>568</v>
      </c>
      <c r="D131" s="23" t="s">
        <v>569</v>
      </c>
      <c r="E131" s="24">
        <v>30744</v>
      </c>
      <c r="F131" s="25" t="s">
        <v>108</v>
      </c>
      <c r="G131" s="26"/>
      <c r="H131" s="27">
        <v>310</v>
      </c>
      <c r="I131" s="27">
        <v>550</v>
      </c>
      <c r="J131" s="28">
        <f t="shared" si="6"/>
        <v>56.363636363636367</v>
      </c>
      <c r="K131" s="29"/>
      <c r="L131" s="29"/>
      <c r="M131" s="30">
        <v>0</v>
      </c>
      <c r="N131" s="31">
        <v>6</v>
      </c>
      <c r="O131" s="29">
        <v>5</v>
      </c>
      <c r="P131" s="29"/>
      <c r="Q131" s="30">
        <f t="shared" si="8"/>
        <v>61.363636363636367</v>
      </c>
      <c r="R131" s="25" t="s">
        <v>553</v>
      </c>
      <c r="S131" s="32" t="s">
        <v>138</v>
      </c>
      <c r="T131" s="33" t="s">
        <v>570</v>
      </c>
      <c r="U131" s="34">
        <v>22</v>
      </c>
      <c r="V131" s="35">
        <v>42593</v>
      </c>
      <c r="W131" s="36">
        <v>2500</v>
      </c>
      <c r="X131" s="37">
        <v>42600</v>
      </c>
      <c r="Y131" s="38"/>
    </row>
    <row r="132" spans="1:25" ht="25.5">
      <c r="A132" s="21">
        <v>127</v>
      </c>
      <c r="B132" s="22" t="s">
        <v>571</v>
      </c>
      <c r="C132" s="23" t="s">
        <v>572</v>
      </c>
      <c r="D132" s="23" t="s">
        <v>573</v>
      </c>
      <c r="E132" s="24">
        <v>32030</v>
      </c>
      <c r="F132" s="25" t="s">
        <v>108</v>
      </c>
      <c r="G132" s="26"/>
      <c r="H132" s="27">
        <v>284</v>
      </c>
      <c r="I132" s="27">
        <v>550</v>
      </c>
      <c r="J132" s="28">
        <f>H132*100/I132</f>
        <v>51.636363636363633</v>
      </c>
      <c r="K132" s="29"/>
      <c r="L132" s="29"/>
      <c r="M132" s="30">
        <v>0</v>
      </c>
      <c r="N132" s="31">
        <v>5</v>
      </c>
      <c r="O132" s="29">
        <v>5</v>
      </c>
      <c r="P132" s="29"/>
      <c r="Q132" s="30">
        <f t="shared" si="8"/>
        <v>56.636363636363633</v>
      </c>
      <c r="R132" s="25" t="s">
        <v>553</v>
      </c>
      <c r="S132" s="32" t="s">
        <v>138</v>
      </c>
      <c r="T132" s="33" t="s">
        <v>574</v>
      </c>
      <c r="U132" s="33">
        <v>23</v>
      </c>
      <c r="V132" s="35">
        <v>42593</v>
      </c>
      <c r="W132" s="36">
        <v>2500</v>
      </c>
      <c r="X132" s="37">
        <v>42600</v>
      </c>
      <c r="Y132" s="38"/>
    </row>
    <row r="133" spans="1:25" ht="25.5">
      <c r="A133" s="21">
        <v>128</v>
      </c>
      <c r="B133" s="43">
        <v>130</v>
      </c>
      <c r="C133" s="23" t="s">
        <v>575</v>
      </c>
      <c r="D133" s="23" t="s">
        <v>383</v>
      </c>
      <c r="E133" s="42">
        <v>31412</v>
      </c>
      <c r="F133" s="25" t="s">
        <v>153</v>
      </c>
      <c r="G133" s="43"/>
      <c r="H133" s="27">
        <v>281</v>
      </c>
      <c r="I133" s="27">
        <v>550</v>
      </c>
      <c r="J133" s="28">
        <f>H133*100/I133</f>
        <v>51.090909090909093</v>
      </c>
      <c r="K133" s="43"/>
      <c r="L133" s="43"/>
      <c r="M133" s="43">
        <v>0</v>
      </c>
      <c r="N133" s="31">
        <v>0</v>
      </c>
      <c r="O133" s="43">
        <v>0</v>
      </c>
      <c r="P133" s="43"/>
      <c r="Q133" s="43"/>
      <c r="R133" s="25" t="s">
        <v>553</v>
      </c>
      <c r="S133" s="32" t="s">
        <v>138</v>
      </c>
      <c r="T133" s="33" t="s">
        <v>576</v>
      </c>
      <c r="U133" s="33">
        <v>30</v>
      </c>
      <c r="V133" s="47">
        <v>42590</v>
      </c>
      <c r="W133" s="36">
        <v>2500</v>
      </c>
      <c r="X133" s="47">
        <v>42600</v>
      </c>
      <c r="Y133" s="38"/>
    </row>
    <row r="134" spans="1:25"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8"/>
      <c r="T134" s="78"/>
    </row>
    <row r="135" spans="1:25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</row>
    <row r="136" spans="1:25">
      <c r="A136" s="81" t="s">
        <v>577</v>
      </c>
      <c r="B136" s="81"/>
      <c r="C136" s="81"/>
      <c r="E136" s="82" t="s">
        <v>577</v>
      </c>
      <c r="F136" s="82"/>
      <c r="G136" s="82"/>
      <c r="H136" s="83"/>
      <c r="I136" s="84" t="s">
        <v>577</v>
      </c>
      <c r="J136" s="84"/>
      <c r="K136" s="84"/>
      <c r="L136" s="84"/>
      <c r="M136" s="84" t="s">
        <v>577</v>
      </c>
      <c r="N136" s="84"/>
      <c r="O136" s="84"/>
      <c r="P136" s="84"/>
      <c r="Q136" s="85" t="s">
        <v>578</v>
      </c>
      <c r="R136" s="85"/>
      <c r="S136" s="85"/>
      <c r="T136" s="85"/>
      <c r="U136" s="85"/>
    </row>
    <row r="137" spans="1:25">
      <c r="A137" s="86" t="s">
        <v>579</v>
      </c>
      <c r="B137" s="86"/>
      <c r="C137" s="86"/>
      <c r="E137" s="86" t="s">
        <v>580</v>
      </c>
      <c r="F137" s="86"/>
      <c r="G137" s="86"/>
      <c r="H137" s="87"/>
      <c r="I137" s="86" t="s">
        <v>581</v>
      </c>
      <c r="J137" s="86"/>
      <c r="K137" s="86"/>
      <c r="L137" s="86"/>
      <c r="M137" s="86" t="s">
        <v>582</v>
      </c>
      <c r="N137" s="86"/>
      <c r="O137" s="86"/>
      <c r="P137" s="86"/>
      <c r="Q137" s="88" t="s">
        <v>583</v>
      </c>
      <c r="R137" s="88"/>
      <c r="S137" s="89"/>
    </row>
    <row r="138" spans="1:25">
      <c r="A138" s="81" t="s">
        <v>584</v>
      </c>
      <c r="B138" s="81"/>
      <c r="C138" s="81"/>
      <c r="E138" s="84" t="s">
        <v>585</v>
      </c>
      <c r="F138" s="84"/>
      <c r="G138" s="84"/>
      <c r="H138" s="90"/>
      <c r="I138" s="84" t="s">
        <v>585</v>
      </c>
      <c r="J138" s="84"/>
      <c r="K138" s="84"/>
      <c r="L138" s="84"/>
      <c r="M138" s="84" t="s">
        <v>585</v>
      </c>
      <c r="N138" s="84"/>
      <c r="O138" s="84"/>
      <c r="P138" s="84"/>
      <c r="Q138" s="91" t="s">
        <v>586</v>
      </c>
      <c r="R138" s="91"/>
      <c r="S138" s="92"/>
    </row>
    <row r="139" spans="1:25">
      <c r="A139" s="93" t="s">
        <v>587</v>
      </c>
      <c r="B139" s="93"/>
      <c r="C139" s="93"/>
      <c r="E139" s="93" t="s">
        <v>588</v>
      </c>
      <c r="F139" s="93"/>
      <c r="G139" s="93"/>
      <c r="H139" s="93"/>
      <c r="I139" s="94" t="s">
        <v>588</v>
      </c>
      <c r="J139" s="94"/>
      <c r="K139" s="94"/>
      <c r="L139" s="94"/>
      <c r="M139" s="93" t="s">
        <v>588</v>
      </c>
      <c r="N139" s="93"/>
      <c r="O139" s="93"/>
      <c r="P139" s="93"/>
      <c r="Q139" s="95" t="s">
        <v>589</v>
      </c>
      <c r="R139" s="95"/>
      <c r="S139" s="96"/>
    </row>
    <row r="140" spans="1:25">
      <c r="Q140" s="99"/>
      <c r="R140" s="79"/>
      <c r="S140" s="79"/>
    </row>
  </sheetData>
  <mergeCells count="23">
    <mergeCell ref="A139:C139"/>
    <mergeCell ref="E139:H139"/>
    <mergeCell ref="I139:L139"/>
    <mergeCell ref="M139:P139"/>
    <mergeCell ref="Q139:R139"/>
    <mergeCell ref="A137:C137"/>
    <mergeCell ref="E137:G137"/>
    <mergeCell ref="I137:L137"/>
    <mergeCell ref="M137:P137"/>
    <mergeCell ref="Q137:R137"/>
    <mergeCell ref="A138:C138"/>
    <mergeCell ref="E138:G138"/>
    <mergeCell ref="I138:L138"/>
    <mergeCell ref="M138:P138"/>
    <mergeCell ref="Q138:R138"/>
    <mergeCell ref="A1:R1"/>
    <mergeCell ref="A2:R2"/>
    <mergeCell ref="A3:R3"/>
    <mergeCell ref="A4:R4"/>
    <mergeCell ref="A136:C136"/>
    <mergeCell ref="E136:G136"/>
    <mergeCell ref="I136:L136"/>
    <mergeCell ref="M136:P136"/>
  </mergeCells>
  <conditionalFormatting sqref="A1:A4 Z1:IV4">
    <cfRule type="expression" dxfId="15" priority="1">
      <formula>MOD(ROW(),2)=0</formula>
    </cfRule>
    <cfRule type="expression" dxfId="14" priority="2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5"/>
  <sheetViews>
    <sheetView tabSelected="1" workbookViewId="0">
      <selection activeCell="E17" sqref="E17"/>
    </sheetView>
  </sheetViews>
  <sheetFormatPr defaultRowHeight="15"/>
  <cols>
    <col min="1" max="1" width="3.140625" bestFit="1" customWidth="1"/>
    <col min="2" max="2" width="5" bestFit="1" customWidth="1"/>
    <col min="3" max="3" width="11.28515625" bestFit="1" customWidth="1"/>
    <col min="4" max="4" width="11.7109375" bestFit="1" customWidth="1"/>
    <col min="5" max="6" width="7.28515625" bestFit="1" customWidth="1"/>
    <col min="7" max="7" width="7.85546875" bestFit="1" customWidth="1"/>
    <col min="8" max="8" width="8.85546875" bestFit="1" customWidth="1"/>
    <col min="9" max="9" width="5.42578125" bestFit="1" customWidth="1"/>
    <col min="10" max="10" width="9" bestFit="1" customWidth="1"/>
    <col min="11" max="13" width="8.140625" bestFit="1" customWidth="1"/>
    <col min="14" max="14" width="8.7109375" bestFit="1" customWidth="1"/>
    <col min="15" max="15" width="8.42578125" bestFit="1" customWidth="1"/>
    <col min="16" max="16" width="7.7109375" bestFit="1" customWidth="1"/>
    <col min="17" max="17" width="27.5703125" bestFit="1" customWidth="1"/>
    <col min="19" max="19" width="8.140625" bestFit="1" customWidth="1"/>
    <col min="20" max="20" width="11" bestFit="1" customWidth="1"/>
    <col min="21" max="21" width="4.85546875" bestFit="1" customWidth="1"/>
    <col min="22" max="22" width="7.28515625" bestFit="1" customWidth="1"/>
    <col min="24" max="24" width="7.7109375" bestFit="1" customWidth="1"/>
    <col min="25" max="25" width="8.5703125" bestFit="1" customWidth="1"/>
  </cols>
  <sheetData>
    <row r="1" spans="1:25" s="3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s="3" customFormat="1" ht="18.75">
      <c r="A2" s="4" t="s">
        <v>680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</row>
    <row r="3" spans="1:25" s="3" customForma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7"/>
      <c r="U3" s="7"/>
      <c r="V3" s="7"/>
      <c r="W3" s="7"/>
      <c r="X3" s="7"/>
      <c r="Y3" s="7"/>
    </row>
    <row r="4" spans="1:25" s="3" customForma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7"/>
      <c r="T4" s="7"/>
      <c r="U4" s="7"/>
      <c r="V4" s="7"/>
      <c r="W4" s="7"/>
      <c r="X4" s="7"/>
      <c r="Y4" s="7"/>
    </row>
    <row r="5" spans="1:25" s="20" customFormat="1" ht="60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1" t="s">
        <v>13</v>
      </c>
      <c r="K5" s="9" t="s">
        <v>14</v>
      </c>
      <c r="L5" s="9" t="s">
        <v>15</v>
      </c>
      <c r="M5" s="12" t="s">
        <v>16</v>
      </c>
      <c r="N5" s="13" t="s">
        <v>17</v>
      </c>
      <c r="O5" s="9" t="s">
        <v>18</v>
      </c>
      <c r="P5" s="11" t="s">
        <v>19</v>
      </c>
      <c r="Q5" s="11" t="s">
        <v>20</v>
      </c>
      <c r="R5" s="9" t="s">
        <v>21</v>
      </c>
      <c r="S5" s="14" t="s">
        <v>22</v>
      </c>
      <c r="T5" s="15" t="s">
        <v>23</v>
      </c>
      <c r="U5" s="15" t="s">
        <v>24</v>
      </c>
      <c r="V5" s="16" t="s">
        <v>25</v>
      </c>
      <c r="W5" s="17" t="s">
        <v>26</v>
      </c>
      <c r="X5" s="18" t="s">
        <v>27</v>
      </c>
      <c r="Y5" s="19" t="s">
        <v>28</v>
      </c>
    </row>
    <row r="6" spans="1:25" s="39" customFormat="1" ht="24">
      <c r="A6" s="114">
        <v>1</v>
      </c>
      <c r="B6" s="50" t="s">
        <v>681</v>
      </c>
      <c r="C6" s="51" t="s">
        <v>682</v>
      </c>
      <c r="D6" s="51" t="s">
        <v>683</v>
      </c>
      <c r="E6" s="52">
        <v>29952</v>
      </c>
      <c r="F6" s="53" t="s">
        <v>684</v>
      </c>
      <c r="G6" s="54"/>
      <c r="H6" s="55">
        <v>310</v>
      </c>
      <c r="I6" s="55">
        <v>550</v>
      </c>
      <c r="J6" s="56">
        <v>56.363636363636367</v>
      </c>
      <c r="K6" s="57">
        <v>17</v>
      </c>
      <c r="L6" s="57">
        <v>50</v>
      </c>
      <c r="M6" s="58">
        <v>34</v>
      </c>
      <c r="N6" s="59">
        <v>12</v>
      </c>
      <c r="O6" s="57">
        <v>5</v>
      </c>
      <c r="P6" s="57"/>
      <c r="Q6" s="58">
        <v>95.363636363636374</v>
      </c>
      <c r="R6" s="53" t="s">
        <v>685</v>
      </c>
      <c r="S6" s="32" t="s">
        <v>33</v>
      </c>
      <c r="T6" s="33" t="s">
        <v>686</v>
      </c>
      <c r="U6" s="34">
        <v>31</v>
      </c>
      <c r="V6" s="35">
        <v>42578</v>
      </c>
      <c r="W6" s="36">
        <v>2500</v>
      </c>
      <c r="X6" s="37">
        <v>42598</v>
      </c>
      <c r="Y6" s="38"/>
    </row>
    <row r="7" spans="1:25" s="39" customFormat="1" ht="60">
      <c r="A7" s="114">
        <v>2</v>
      </c>
      <c r="B7" s="50" t="s">
        <v>687</v>
      </c>
      <c r="C7" s="51" t="s">
        <v>688</v>
      </c>
      <c r="D7" s="51" t="s">
        <v>683</v>
      </c>
      <c r="E7" s="52">
        <v>32177</v>
      </c>
      <c r="F7" s="53" t="s">
        <v>684</v>
      </c>
      <c r="G7" s="54"/>
      <c r="H7" s="55">
        <v>318</v>
      </c>
      <c r="I7" s="55">
        <v>550</v>
      </c>
      <c r="J7" s="56">
        <v>57.81818181818182</v>
      </c>
      <c r="K7" s="57">
        <v>8</v>
      </c>
      <c r="L7" s="57">
        <v>50</v>
      </c>
      <c r="M7" s="58">
        <v>16</v>
      </c>
      <c r="N7" s="59">
        <v>0</v>
      </c>
      <c r="O7" s="57"/>
      <c r="P7" s="57"/>
      <c r="Q7" s="58">
        <v>73.818181818181813</v>
      </c>
      <c r="R7" s="53" t="s">
        <v>689</v>
      </c>
      <c r="S7" s="32" t="s">
        <v>33</v>
      </c>
      <c r="T7" s="33" t="s">
        <v>690</v>
      </c>
      <c r="U7" s="34">
        <v>32</v>
      </c>
      <c r="V7" s="35">
        <v>42578</v>
      </c>
      <c r="W7" s="36">
        <v>2500</v>
      </c>
      <c r="X7" s="37">
        <v>42598</v>
      </c>
      <c r="Y7" s="38"/>
    </row>
    <row r="8" spans="1:25" s="39" customFormat="1">
      <c r="B8" s="97"/>
      <c r="C8" s="98"/>
      <c r="N8" s="99"/>
      <c r="R8" s="100"/>
      <c r="S8" s="101"/>
      <c r="V8" s="79"/>
      <c r="W8" s="80"/>
    </row>
    <row r="9" spans="1:25" s="39" customFormat="1">
      <c r="A9" s="12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101"/>
      <c r="V9" s="79"/>
      <c r="W9" s="80"/>
    </row>
    <row r="10" spans="1:25" s="39" customFormat="1">
      <c r="A10" s="12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101"/>
      <c r="V10" s="79"/>
      <c r="W10" s="80"/>
    </row>
    <row r="11" spans="1:25" s="39" customFormat="1">
      <c r="A11" s="81" t="s">
        <v>577</v>
      </c>
      <c r="B11" s="81"/>
      <c r="C11" s="81"/>
      <c r="E11" s="82" t="s">
        <v>577</v>
      </c>
      <c r="F11" s="82"/>
      <c r="G11" s="82"/>
      <c r="H11" s="83"/>
      <c r="I11" s="84" t="s">
        <v>577</v>
      </c>
      <c r="J11" s="84"/>
      <c r="K11" s="84"/>
      <c r="L11" s="84"/>
      <c r="M11" s="84" t="s">
        <v>577</v>
      </c>
      <c r="N11" s="84"/>
      <c r="O11" s="84"/>
      <c r="P11" s="84"/>
      <c r="Q11" s="85" t="s">
        <v>578</v>
      </c>
      <c r="R11" s="85"/>
      <c r="S11" s="85"/>
      <c r="T11" s="85"/>
      <c r="U11" s="85"/>
      <c r="V11" s="79"/>
      <c r="W11" s="80"/>
    </row>
    <row r="12" spans="1:25" s="39" customFormat="1">
      <c r="A12" s="86" t="s">
        <v>579</v>
      </c>
      <c r="B12" s="86"/>
      <c r="C12" s="86"/>
      <c r="E12" s="86" t="s">
        <v>580</v>
      </c>
      <c r="F12" s="86"/>
      <c r="G12" s="86"/>
      <c r="H12" s="87"/>
      <c r="I12" s="86" t="s">
        <v>581</v>
      </c>
      <c r="J12" s="86"/>
      <c r="K12" s="86"/>
      <c r="L12" s="86"/>
      <c r="M12" s="86" t="s">
        <v>582</v>
      </c>
      <c r="N12" s="86"/>
      <c r="O12" s="86"/>
      <c r="P12" s="86"/>
      <c r="Q12" s="88" t="s">
        <v>583</v>
      </c>
      <c r="R12" s="88"/>
      <c r="S12" s="89"/>
      <c r="V12" s="79"/>
      <c r="W12" s="80"/>
    </row>
    <row r="13" spans="1:25" s="39" customFormat="1">
      <c r="A13" s="81" t="s">
        <v>584</v>
      </c>
      <c r="B13" s="81"/>
      <c r="C13" s="81"/>
      <c r="D13" s="81"/>
      <c r="E13" s="84" t="s">
        <v>585</v>
      </c>
      <c r="F13" s="84"/>
      <c r="G13" s="84"/>
      <c r="H13" s="90"/>
      <c r="I13" s="84" t="s">
        <v>585</v>
      </c>
      <c r="J13" s="84"/>
      <c r="K13" s="84"/>
      <c r="L13" s="84"/>
      <c r="M13" s="84" t="s">
        <v>585</v>
      </c>
      <c r="N13" s="84"/>
      <c r="O13" s="84"/>
      <c r="P13" s="84"/>
      <c r="Q13" s="91" t="s">
        <v>586</v>
      </c>
      <c r="R13" s="91"/>
      <c r="S13" s="92"/>
      <c r="V13" s="79"/>
      <c r="W13" s="80"/>
    </row>
    <row r="14" spans="1:25" s="39" customFormat="1">
      <c r="A14" s="93" t="s">
        <v>587</v>
      </c>
      <c r="B14" s="93"/>
      <c r="C14" s="93"/>
      <c r="E14" s="93" t="s">
        <v>588</v>
      </c>
      <c r="F14" s="93"/>
      <c r="G14" s="93"/>
      <c r="H14" s="93"/>
      <c r="I14" s="94" t="s">
        <v>588</v>
      </c>
      <c r="J14" s="94"/>
      <c r="K14" s="94"/>
      <c r="L14" s="94"/>
      <c r="M14" s="93" t="s">
        <v>588</v>
      </c>
      <c r="N14" s="93"/>
      <c r="O14" s="93"/>
      <c r="P14" s="93"/>
      <c r="Q14" s="95" t="s">
        <v>589</v>
      </c>
      <c r="R14" s="95"/>
      <c r="S14" s="96"/>
      <c r="V14" s="79"/>
      <c r="W14" s="80"/>
    </row>
    <row r="15" spans="1:25" s="39" customFormat="1">
      <c r="B15" s="97"/>
      <c r="C15" s="98"/>
      <c r="N15" s="99"/>
      <c r="Q15" s="99"/>
      <c r="R15" s="79"/>
      <c r="S15" s="79"/>
      <c r="V15" s="79"/>
      <c r="W15" s="80"/>
    </row>
  </sheetData>
  <mergeCells count="23">
    <mergeCell ref="A14:C14"/>
    <mergeCell ref="E14:H14"/>
    <mergeCell ref="I14:L14"/>
    <mergeCell ref="M14:P14"/>
    <mergeCell ref="Q14:R14"/>
    <mergeCell ref="A12:C12"/>
    <mergeCell ref="E12:G12"/>
    <mergeCell ref="I12:L12"/>
    <mergeCell ref="M12:P12"/>
    <mergeCell ref="Q12:R12"/>
    <mergeCell ref="A13:D13"/>
    <mergeCell ref="E13:G13"/>
    <mergeCell ref="I13:L13"/>
    <mergeCell ref="M13:P13"/>
    <mergeCell ref="Q13:R13"/>
    <mergeCell ref="A1:R1"/>
    <mergeCell ref="A2:R2"/>
    <mergeCell ref="A3:R3"/>
    <mergeCell ref="A4:R4"/>
    <mergeCell ref="A11:C11"/>
    <mergeCell ref="E11:G11"/>
    <mergeCell ref="I11:L11"/>
    <mergeCell ref="M11:P11"/>
  </mergeCells>
  <conditionalFormatting sqref="A1:A4 Z1:IV4">
    <cfRule type="expression" dxfId="7" priority="1">
      <formula>MOD(ROW(),2)=0</formula>
    </cfRule>
    <cfRule type="expression" dxfId="6" priority="2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2"/>
  <sheetViews>
    <sheetView workbookViewId="0">
      <selection activeCell="F7" sqref="F7"/>
    </sheetView>
  </sheetViews>
  <sheetFormatPr defaultRowHeight="15"/>
  <cols>
    <col min="1" max="1" width="3.140625" bestFit="1" customWidth="1"/>
    <col min="2" max="2" width="5" bestFit="1" customWidth="1"/>
    <col min="3" max="3" width="16.7109375" bestFit="1" customWidth="1"/>
    <col min="4" max="4" width="16" bestFit="1" customWidth="1"/>
    <col min="5" max="5" width="7.28515625" bestFit="1" customWidth="1"/>
    <col min="6" max="6" width="8.85546875" bestFit="1" customWidth="1"/>
    <col min="7" max="7" width="7.85546875" bestFit="1" customWidth="1"/>
    <col min="8" max="8" width="8.85546875" bestFit="1" customWidth="1"/>
    <col min="9" max="9" width="5.42578125" bestFit="1" customWidth="1"/>
    <col min="10" max="10" width="9" bestFit="1" customWidth="1"/>
    <col min="11" max="13" width="8.140625" bestFit="1" customWidth="1"/>
    <col min="14" max="14" width="8.7109375" bestFit="1" customWidth="1"/>
    <col min="15" max="15" width="8.42578125" bestFit="1" customWidth="1"/>
    <col min="16" max="16" width="7.7109375" bestFit="1" customWidth="1"/>
    <col min="17" max="17" width="5.7109375" bestFit="1" customWidth="1"/>
    <col min="18" max="18" width="27.5703125" bestFit="1" customWidth="1"/>
    <col min="19" max="19" width="8.140625" bestFit="1" customWidth="1"/>
    <col min="20" max="20" width="11" bestFit="1" customWidth="1"/>
    <col min="21" max="21" width="4.85546875" bestFit="1" customWidth="1"/>
    <col min="22" max="22" width="7.28515625" bestFit="1" customWidth="1"/>
    <col min="24" max="24" width="7.7109375" bestFit="1" customWidth="1"/>
  </cols>
  <sheetData>
    <row r="1" spans="1:25" s="3" customForma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3"/>
      <c r="W1" s="104"/>
    </row>
    <row r="2" spans="1:25" s="3" customFormat="1">
      <c r="A2" s="105" t="s">
        <v>590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6"/>
      <c r="V2" s="107"/>
      <c r="W2" s="104"/>
    </row>
    <row r="3" spans="1:25" s="3" customForma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/>
      <c r="T3" s="110"/>
      <c r="U3" s="111"/>
      <c r="W3" s="104"/>
    </row>
    <row r="4" spans="1:25" s="3" customForma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9"/>
      <c r="T4" s="110"/>
      <c r="U4" s="111"/>
      <c r="W4" s="104"/>
    </row>
    <row r="5" spans="1:25" s="20" customFormat="1" ht="60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1" t="s">
        <v>13</v>
      </c>
      <c r="K5" s="9" t="s">
        <v>14</v>
      </c>
      <c r="L5" s="9" t="s">
        <v>15</v>
      </c>
      <c r="M5" s="12" t="s">
        <v>16</v>
      </c>
      <c r="N5" s="13" t="s">
        <v>17</v>
      </c>
      <c r="O5" s="9" t="s">
        <v>18</v>
      </c>
      <c r="P5" s="11" t="s">
        <v>19</v>
      </c>
      <c r="Q5" s="11" t="s">
        <v>20</v>
      </c>
      <c r="R5" s="9" t="s">
        <v>21</v>
      </c>
      <c r="S5" s="14" t="s">
        <v>22</v>
      </c>
      <c r="T5" s="15" t="s">
        <v>23</v>
      </c>
      <c r="U5" s="15" t="s">
        <v>24</v>
      </c>
      <c r="V5" s="16" t="s">
        <v>25</v>
      </c>
      <c r="W5" s="17" t="s">
        <v>26</v>
      </c>
      <c r="X5" s="16" t="s">
        <v>27</v>
      </c>
    </row>
    <row r="6" spans="1:25">
      <c r="A6" s="112">
        <v>1</v>
      </c>
      <c r="B6" s="50" t="s">
        <v>591</v>
      </c>
      <c r="C6" s="113" t="s">
        <v>592</v>
      </c>
      <c r="D6" s="51" t="s">
        <v>593</v>
      </c>
      <c r="E6" s="52">
        <v>29318</v>
      </c>
      <c r="F6" s="53" t="s">
        <v>203</v>
      </c>
      <c r="G6" s="54"/>
      <c r="H6" s="55">
        <v>1152</v>
      </c>
      <c r="I6" s="55">
        <v>1600</v>
      </c>
      <c r="J6" s="56">
        <f t="shared" ref="J6:J26" si="0">H6*100/I6</f>
        <v>72</v>
      </c>
      <c r="K6" s="57">
        <v>39</v>
      </c>
      <c r="L6" s="57">
        <v>50</v>
      </c>
      <c r="M6" s="58">
        <f t="shared" ref="M6:M26" si="1">100*K6/L6</f>
        <v>78</v>
      </c>
      <c r="N6" s="17">
        <v>12</v>
      </c>
      <c r="O6" s="57">
        <v>5</v>
      </c>
      <c r="P6" s="57"/>
      <c r="Q6" s="58">
        <f t="shared" ref="Q6:Q26" si="2">SUM(J6,M6,O6)</f>
        <v>155</v>
      </c>
      <c r="R6" s="53"/>
      <c r="S6" s="53" t="s">
        <v>33</v>
      </c>
      <c r="T6" s="33" t="s">
        <v>594</v>
      </c>
      <c r="U6" s="34">
        <v>42</v>
      </c>
      <c r="V6" s="35">
        <v>42583</v>
      </c>
      <c r="W6" s="36">
        <v>2500</v>
      </c>
      <c r="X6" s="37">
        <v>42598</v>
      </c>
    </row>
    <row r="7" spans="1:25" s="39" customFormat="1" ht="24">
      <c r="A7" s="114">
        <v>2</v>
      </c>
      <c r="B7" s="50" t="s">
        <v>595</v>
      </c>
      <c r="C7" s="51" t="s">
        <v>596</v>
      </c>
      <c r="D7" s="51" t="s">
        <v>597</v>
      </c>
      <c r="E7" s="52">
        <v>33279</v>
      </c>
      <c r="F7" s="53" t="s">
        <v>598</v>
      </c>
      <c r="G7" s="54"/>
      <c r="H7" s="55">
        <v>1108</v>
      </c>
      <c r="I7" s="55">
        <v>1600</v>
      </c>
      <c r="J7" s="56">
        <v>69.25</v>
      </c>
      <c r="K7" s="57">
        <v>30</v>
      </c>
      <c r="L7" s="57">
        <v>50</v>
      </c>
      <c r="M7" s="58">
        <v>60</v>
      </c>
      <c r="N7" s="17">
        <v>4</v>
      </c>
      <c r="O7" s="57">
        <v>4</v>
      </c>
      <c r="P7" s="57"/>
      <c r="Q7" s="58">
        <v>133.25</v>
      </c>
      <c r="R7" s="53"/>
      <c r="S7" s="53" t="s">
        <v>33</v>
      </c>
      <c r="T7" s="33" t="s">
        <v>599</v>
      </c>
      <c r="U7" s="34">
        <v>64</v>
      </c>
      <c r="V7" s="35">
        <v>42598</v>
      </c>
      <c r="W7" s="36">
        <v>2500</v>
      </c>
      <c r="X7" s="37">
        <v>42598</v>
      </c>
    </row>
    <row r="8" spans="1:25">
      <c r="A8" s="112">
        <v>3</v>
      </c>
      <c r="B8" s="50" t="s">
        <v>600</v>
      </c>
      <c r="C8" s="113" t="s">
        <v>601</v>
      </c>
      <c r="D8" s="51" t="s">
        <v>602</v>
      </c>
      <c r="E8" s="52">
        <v>32564</v>
      </c>
      <c r="F8" s="53" t="s">
        <v>43</v>
      </c>
      <c r="G8" s="54"/>
      <c r="H8" s="55">
        <v>1108</v>
      </c>
      <c r="I8" s="55">
        <v>1600</v>
      </c>
      <c r="J8" s="56">
        <f t="shared" si="0"/>
        <v>69.25</v>
      </c>
      <c r="K8" s="57">
        <v>30</v>
      </c>
      <c r="L8" s="57">
        <v>50</v>
      </c>
      <c r="M8" s="58">
        <f t="shared" si="1"/>
        <v>60</v>
      </c>
      <c r="N8" s="17">
        <v>2</v>
      </c>
      <c r="O8" s="57">
        <v>2</v>
      </c>
      <c r="P8" s="57"/>
      <c r="Q8" s="58">
        <f t="shared" si="2"/>
        <v>131.25</v>
      </c>
      <c r="R8" s="53"/>
      <c r="S8" s="53" t="s">
        <v>33</v>
      </c>
      <c r="T8" s="33" t="s">
        <v>603</v>
      </c>
      <c r="U8" s="40">
        <v>37</v>
      </c>
      <c r="V8" s="35">
        <v>42594</v>
      </c>
      <c r="W8" s="36">
        <v>2500</v>
      </c>
      <c r="X8" s="37">
        <v>42594</v>
      </c>
    </row>
    <row r="9" spans="1:25">
      <c r="A9" s="112">
        <v>4</v>
      </c>
      <c r="B9" s="50" t="s">
        <v>604</v>
      </c>
      <c r="C9" s="113" t="s">
        <v>605</v>
      </c>
      <c r="D9" s="51" t="s">
        <v>606</v>
      </c>
      <c r="E9" s="52">
        <v>28491</v>
      </c>
      <c r="F9" s="53" t="s">
        <v>203</v>
      </c>
      <c r="G9" s="54"/>
      <c r="H9" s="55">
        <v>1042</v>
      </c>
      <c r="I9" s="55">
        <v>1600</v>
      </c>
      <c r="J9" s="56">
        <f t="shared" si="0"/>
        <v>65.125</v>
      </c>
      <c r="K9" s="57">
        <v>31</v>
      </c>
      <c r="L9" s="57">
        <v>50</v>
      </c>
      <c r="M9" s="58">
        <f t="shared" si="1"/>
        <v>62</v>
      </c>
      <c r="N9" s="17">
        <v>3</v>
      </c>
      <c r="O9" s="57">
        <v>3</v>
      </c>
      <c r="P9" s="57"/>
      <c r="Q9" s="58">
        <f t="shared" si="2"/>
        <v>130.125</v>
      </c>
      <c r="R9" s="53"/>
      <c r="S9" s="53" t="s">
        <v>33</v>
      </c>
      <c r="T9" s="33" t="s">
        <v>607</v>
      </c>
      <c r="U9" s="34">
        <v>164</v>
      </c>
      <c r="V9" s="35">
        <v>42599</v>
      </c>
      <c r="W9" s="36">
        <v>2500</v>
      </c>
      <c r="X9" s="37">
        <v>42600</v>
      </c>
    </row>
    <row r="10" spans="1:25" s="39" customFormat="1" ht="24">
      <c r="A10" s="114">
        <v>5</v>
      </c>
      <c r="B10" s="50" t="s">
        <v>608</v>
      </c>
      <c r="C10" s="51" t="s">
        <v>609</v>
      </c>
      <c r="D10" s="51" t="s">
        <v>610</v>
      </c>
      <c r="E10" s="52">
        <v>32590</v>
      </c>
      <c r="F10" s="53" t="s">
        <v>611</v>
      </c>
      <c r="G10" s="54"/>
      <c r="H10" s="55">
        <v>1087</v>
      </c>
      <c r="I10" s="55">
        <v>1600</v>
      </c>
      <c r="J10" s="56">
        <v>67.9375</v>
      </c>
      <c r="K10" s="57">
        <v>29</v>
      </c>
      <c r="L10" s="57">
        <v>50</v>
      </c>
      <c r="M10" s="58">
        <v>58</v>
      </c>
      <c r="N10" s="17">
        <v>4</v>
      </c>
      <c r="O10" s="57">
        <v>4</v>
      </c>
      <c r="P10" s="57"/>
      <c r="Q10" s="58">
        <v>129.9375</v>
      </c>
      <c r="R10" s="53"/>
      <c r="S10" s="53" t="s">
        <v>33</v>
      </c>
      <c r="T10" s="33" t="s">
        <v>612</v>
      </c>
      <c r="U10" s="40">
        <v>65</v>
      </c>
      <c r="V10" s="35">
        <v>42594</v>
      </c>
      <c r="W10" s="36">
        <v>2500</v>
      </c>
      <c r="X10" s="37">
        <v>42594</v>
      </c>
      <c r="Y10" s="115"/>
    </row>
    <row r="11" spans="1:25">
      <c r="A11" s="112">
        <v>6</v>
      </c>
      <c r="B11" s="50" t="s">
        <v>613</v>
      </c>
      <c r="C11" s="113" t="s">
        <v>614</v>
      </c>
      <c r="D11" s="51" t="s">
        <v>615</v>
      </c>
      <c r="E11" s="52">
        <v>33244</v>
      </c>
      <c r="F11" s="53" t="s">
        <v>43</v>
      </c>
      <c r="G11" s="54"/>
      <c r="H11" s="55">
        <v>1054</v>
      </c>
      <c r="I11" s="55">
        <v>1600</v>
      </c>
      <c r="J11" s="56">
        <f t="shared" si="0"/>
        <v>65.875</v>
      </c>
      <c r="K11" s="57">
        <v>27</v>
      </c>
      <c r="L11" s="57">
        <v>50</v>
      </c>
      <c r="M11" s="58">
        <f t="shared" si="1"/>
        <v>54</v>
      </c>
      <c r="N11" s="17">
        <v>3</v>
      </c>
      <c r="O11" s="57">
        <v>3</v>
      </c>
      <c r="P11" s="57"/>
      <c r="Q11" s="58">
        <f t="shared" si="2"/>
        <v>122.875</v>
      </c>
      <c r="R11" s="53"/>
      <c r="S11" s="53" t="s">
        <v>616</v>
      </c>
      <c r="T11" s="33" t="s">
        <v>617</v>
      </c>
      <c r="U11" s="34">
        <v>14</v>
      </c>
      <c r="V11" s="60">
        <v>42578</v>
      </c>
      <c r="W11" s="36">
        <v>2500</v>
      </c>
      <c r="X11" s="37">
        <v>42592</v>
      </c>
    </row>
    <row r="12" spans="1:25">
      <c r="A12" s="112">
        <v>7</v>
      </c>
      <c r="B12" s="50" t="s">
        <v>618</v>
      </c>
      <c r="C12" s="113" t="s">
        <v>619</v>
      </c>
      <c r="D12" s="51" t="s">
        <v>620</v>
      </c>
      <c r="E12" s="52">
        <v>33678</v>
      </c>
      <c r="F12" s="53" t="s">
        <v>621</v>
      </c>
      <c r="G12" s="54"/>
      <c r="H12" s="55">
        <v>965</v>
      </c>
      <c r="I12" s="55">
        <v>1600</v>
      </c>
      <c r="J12" s="56">
        <f t="shared" si="0"/>
        <v>60.3125</v>
      </c>
      <c r="K12" s="57">
        <v>26</v>
      </c>
      <c r="L12" s="57">
        <v>50</v>
      </c>
      <c r="M12" s="58">
        <f t="shared" si="1"/>
        <v>52</v>
      </c>
      <c r="N12" s="17" t="s">
        <v>622</v>
      </c>
      <c r="O12" s="57">
        <v>3</v>
      </c>
      <c r="P12" s="57"/>
      <c r="Q12" s="58">
        <f t="shared" si="2"/>
        <v>115.3125</v>
      </c>
      <c r="R12" s="53"/>
      <c r="S12" s="53" t="s">
        <v>616</v>
      </c>
      <c r="T12" s="33" t="s">
        <v>623</v>
      </c>
      <c r="U12" s="34">
        <v>31</v>
      </c>
      <c r="V12" s="35">
        <v>42579</v>
      </c>
      <c r="W12" s="36">
        <v>2500</v>
      </c>
      <c r="X12" s="37">
        <v>42579</v>
      </c>
    </row>
    <row r="13" spans="1:25">
      <c r="A13" s="114">
        <v>8</v>
      </c>
      <c r="B13" s="50" t="s">
        <v>624</v>
      </c>
      <c r="C13" s="113" t="s">
        <v>625</v>
      </c>
      <c r="D13" s="51" t="s">
        <v>626</v>
      </c>
      <c r="E13" s="52">
        <v>31520</v>
      </c>
      <c r="F13" s="53" t="s">
        <v>421</v>
      </c>
      <c r="G13" s="54"/>
      <c r="H13" s="55">
        <v>980</v>
      </c>
      <c r="I13" s="55">
        <v>1600</v>
      </c>
      <c r="J13" s="56">
        <f t="shared" si="0"/>
        <v>61.25</v>
      </c>
      <c r="K13" s="57">
        <v>25</v>
      </c>
      <c r="L13" s="57">
        <v>50</v>
      </c>
      <c r="M13" s="58">
        <f t="shared" si="1"/>
        <v>50</v>
      </c>
      <c r="N13" s="17">
        <v>4</v>
      </c>
      <c r="O13" s="57">
        <v>4</v>
      </c>
      <c r="P13" s="57"/>
      <c r="Q13" s="58">
        <f t="shared" si="2"/>
        <v>115.25</v>
      </c>
      <c r="R13" s="53"/>
      <c r="S13" s="53" t="s">
        <v>616</v>
      </c>
      <c r="T13" s="33" t="s">
        <v>627</v>
      </c>
      <c r="U13" s="34">
        <v>174</v>
      </c>
      <c r="V13" s="35">
        <v>42593</v>
      </c>
      <c r="W13" s="36">
        <v>2500</v>
      </c>
      <c r="X13" s="37">
        <v>42594</v>
      </c>
    </row>
    <row r="14" spans="1:25">
      <c r="A14" s="112">
        <v>9</v>
      </c>
      <c r="B14" s="50" t="s">
        <v>628</v>
      </c>
      <c r="C14" s="51" t="s">
        <v>629</v>
      </c>
      <c r="D14" s="51" t="s">
        <v>630</v>
      </c>
      <c r="E14" s="52">
        <v>33119</v>
      </c>
      <c r="F14" s="53" t="s">
        <v>43</v>
      </c>
      <c r="G14" s="54"/>
      <c r="H14" s="55">
        <v>833</v>
      </c>
      <c r="I14" s="55">
        <v>1600</v>
      </c>
      <c r="J14" s="56">
        <f t="shared" si="0"/>
        <v>52.0625</v>
      </c>
      <c r="K14" s="57">
        <v>30</v>
      </c>
      <c r="L14" s="57">
        <v>50</v>
      </c>
      <c r="M14" s="58">
        <f t="shared" si="1"/>
        <v>60</v>
      </c>
      <c r="N14" s="17">
        <v>2</v>
      </c>
      <c r="O14" s="57">
        <v>2</v>
      </c>
      <c r="P14" s="57"/>
      <c r="Q14" s="58">
        <f t="shared" si="2"/>
        <v>114.0625</v>
      </c>
      <c r="R14" s="53"/>
      <c r="S14" s="53" t="s">
        <v>33</v>
      </c>
      <c r="T14" s="33" t="s">
        <v>631</v>
      </c>
      <c r="U14" s="34">
        <v>45</v>
      </c>
      <c r="V14" s="35">
        <v>42598</v>
      </c>
      <c r="W14" s="36">
        <v>2500</v>
      </c>
      <c r="X14" s="37">
        <v>42598</v>
      </c>
    </row>
    <row r="15" spans="1:25">
      <c r="A15" s="112">
        <v>10</v>
      </c>
      <c r="B15" s="50" t="s">
        <v>632</v>
      </c>
      <c r="C15" s="51" t="s">
        <v>633</v>
      </c>
      <c r="D15" s="51" t="s">
        <v>634</v>
      </c>
      <c r="E15" s="52">
        <v>34041</v>
      </c>
      <c r="F15" s="53" t="s">
        <v>292</v>
      </c>
      <c r="G15" s="54"/>
      <c r="H15" s="55">
        <v>1007</v>
      </c>
      <c r="I15" s="55">
        <v>1600</v>
      </c>
      <c r="J15" s="56">
        <f t="shared" si="0"/>
        <v>62.9375</v>
      </c>
      <c r="K15" s="57">
        <v>23</v>
      </c>
      <c r="L15" s="57">
        <v>50</v>
      </c>
      <c r="M15" s="58">
        <f t="shared" si="1"/>
        <v>46</v>
      </c>
      <c r="N15" s="17">
        <v>2</v>
      </c>
      <c r="O15" s="57">
        <v>2</v>
      </c>
      <c r="P15" s="57"/>
      <c r="Q15" s="58">
        <f t="shared" si="2"/>
        <v>110.9375</v>
      </c>
      <c r="R15" s="53"/>
      <c r="S15" s="53" t="s">
        <v>616</v>
      </c>
      <c r="T15" s="33" t="s">
        <v>635</v>
      </c>
      <c r="U15" s="34">
        <v>155</v>
      </c>
      <c r="V15" s="35">
        <v>42593</v>
      </c>
      <c r="W15" s="36">
        <v>2500</v>
      </c>
      <c r="X15" s="37">
        <v>42594</v>
      </c>
    </row>
    <row r="16" spans="1:25" ht="24">
      <c r="A16" s="114">
        <v>11</v>
      </c>
      <c r="B16" s="50" t="s">
        <v>636</v>
      </c>
      <c r="C16" s="51" t="s">
        <v>637</v>
      </c>
      <c r="D16" s="51" t="s">
        <v>638</v>
      </c>
      <c r="E16" s="52">
        <v>28856</v>
      </c>
      <c r="F16" s="53" t="s">
        <v>229</v>
      </c>
      <c r="G16" s="54"/>
      <c r="H16" s="55">
        <v>822</v>
      </c>
      <c r="I16" s="55">
        <v>1600</v>
      </c>
      <c r="J16" s="56">
        <f t="shared" si="0"/>
        <v>51.375</v>
      </c>
      <c r="K16" s="57">
        <v>27</v>
      </c>
      <c r="L16" s="57">
        <v>50</v>
      </c>
      <c r="M16" s="58">
        <f t="shared" si="1"/>
        <v>54</v>
      </c>
      <c r="N16" s="17">
        <v>6</v>
      </c>
      <c r="O16" s="57">
        <v>5</v>
      </c>
      <c r="P16" s="57"/>
      <c r="Q16" s="58">
        <f t="shared" si="2"/>
        <v>110.375</v>
      </c>
      <c r="R16" s="53" t="s">
        <v>133</v>
      </c>
      <c r="S16" s="53" t="s">
        <v>33</v>
      </c>
      <c r="T16" s="33" t="s">
        <v>639</v>
      </c>
      <c r="U16" s="34">
        <v>104</v>
      </c>
      <c r="V16" s="35">
        <v>42599</v>
      </c>
      <c r="W16" s="36">
        <v>2500</v>
      </c>
      <c r="X16" s="37">
        <v>42599</v>
      </c>
    </row>
    <row r="17" spans="1:24" ht="48">
      <c r="A17" s="112">
        <v>12</v>
      </c>
      <c r="B17" s="50" t="s">
        <v>640</v>
      </c>
      <c r="C17" s="51" t="s">
        <v>641</v>
      </c>
      <c r="D17" s="51" t="s">
        <v>642</v>
      </c>
      <c r="E17" s="52">
        <v>31956</v>
      </c>
      <c r="F17" s="53" t="s">
        <v>153</v>
      </c>
      <c r="G17" s="54"/>
      <c r="H17" s="55">
        <v>974</v>
      </c>
      <c r="I17" s="55">
        <v>1600</v>
      </c>
      <c r="J17" s="56">
        <f t="shared" si="0"/>
        <v>60.875</v>
      </c>
      <c r="K17" s="57">
        <v>23</v>
      </c>
      <c r="L17" s="57">
        <v>50</v>
      </c>
      <c r="M17" s="58">
        <f t="shared" si="1"/>
        <v>46</v>
      </c>
      <c r="N17" s="17">
        <v>3</v>
      </c>
      <c r="O17" s="57">
        <v>3</v>
      </c>
      <c r="P17" s="57"/>
      <c r="Q17" s="58">
        <f t="shared" si="2"/>
        <v>109.875</v>
      </c>
      <c r="R17" s="53" t="s">
        <v>121</v>
      </c>
      <c r="S17" s="53" t="s">
        <v>33</v>
      </c>
      <c r="T17" s="33" t="s">
        <v>643</v>
      </c>
      <c r="U17" s="34">
        <v>19</v>
      </c>
      <c r="V17" s="35">
        <v>42599</v>
      </c>
      <c r="W17" s="36">
        <v>2500</v>
      </c>
      <c r="X17" s="37">
        <v>42599</v>
      </c>
    </row>
    <row r="18" spans="1:24">
      <c r="A18" s="112">
        <v>13</v>
      </c>
      <c r="B18" s="50" t="s">
        <v>644</v>
      </c>
      <c r="C18" s="51" t="s">
        <v>645</v>
      </c>
      <c r="D18" s="51" t="s">
        <v>646</v>
      </c>
      <c r="E18" s="52">
        <v>29952</v>
      </c>
      <c r="F18" s="53" t="s">
        <v>203</v>
      </c>
      <c r="G18" s="54"/>
      <c r="H18" s="55">
        <v>1024</v>
      </c>
      <c r="I18" s="55">
        <v>1600</v>
      </c>
      <c r="J18" s="56">
        <f t="shared" si="0"/>
        <v>64</v>
      </c>
      <c r="K18" s="57">
        <v>20</v>
      </c>
      <c r="L18" s="57">
        <v>50</v>
      </c>
      <c r="M18" s="58">
        <f t="shared" si="1"/>
        <v>40</v>
      </c>
      <c r="N18" s="17">
        <v>6</v>
      </c>
      <c r="O18" s="57">
        <v>5</v>
      </c>
      <c r="P18" s="57"/>
      <c r="Q18" s="58">
        <f t="shared" si="2"/>
        <v>109</v>
      </c>
      <c r="R18" s="53"/>
      <c r="S18" s="53" t="s">
        <v>33</v>
      </c>
      <c r="T18" s="33" t="s">
        <v>647</v>
      </c>
      <c r="U18" s="34">
        <v>150</v>
      </c>
      <c r="V18" s="35">
        <v>42597</v>
      </c>
      <c r="W18" s="36">
        <v>2500</v>
      </c>
      <c r="X18" s="37">
        <v>42597</v>
      </c>
    </row>
    <row r="19" spans="1:24">
      <c r="A19" s="114">
        <v>14</v>
      </c>
      <c r="B19" s="50" t="s">
        <v>648</v>
      </c>
      <c r="C19" s="51" t="s">
        <v>649</v>
      </c>
      <c r="D19" s="51" t="s">
        <v>650</v>
      </c>
      <c r="E19" s="52">
        <v>32874</v>
      </c>
      <c r="F19" s="53" t="s">
        <v>43</v>
      </c>
      <c r="G19" s="54"/>
      <c r="H19" s="55">
        <v>1062</v>
      </c>
      <c r="I19" s="55">
        <v>1600</v>
      </c>
      <c r="J19" s="56">
        <f t="shared" si="0"/>
        <v>66.375</v>
      </c>
      <c r="K19" s="57">
        <v>20</v>
      </c>
      <c r="L19" s="57">
        <v>50</v>
      </c>
      <c r="M19" s="58">
        <f t="shared" si="1"/>
        <v>40</v>
      </c>
      <c r="N19" s="17">
        <v>2</v>
      </c>
      <c r="O19" s="57">
        <v>2</v>
      </c>
      <c r="P19" s="57"/>
      <c r="Q19" s="58">
        <f t="shared" si="2"/>
        <v>108.375</v>
      </c>
      <c r="R19" s="53"/>
      <c r="S19" s="53" t="s">
        <v>616</v>
      </c>
      <c r="T19" s="33" t="s">
        <v>651</v>
      </c>
      <c r="U19" s="34">
        <v>65</v>
      </c>
      <c r="V19" s="35">
        <v>42590</v>
      </c>
      <c r="W19" s="36">
        <v>2500</v>
      </c>
      <c r="X19" s="37">
        <v>42593</v>
      </c>
    </row>
    <row r="20" spans="1:24">
      <c r="A20" s="112">
        <v>15</v>
      </c>
      <c r="B20" s="50" t="s">
        <v>652</v>
      </c>
      <c r="C20" s="51" t="s">
        <v>653</v>
      </c>
      <c r="D20" s="51" t="s">
        <v>654</v>
      </c>
      <c r="E20" s="52">
        <v>28127</v>
      </c>
      <c r="F20" s="53" t="s">
        <v>43</v>
      </c>
      <c r="G20" s="54"/>
      <c r="H20" s="55">
        <v>996</v>
      </c>
      <c r="I20" s="55">
        <v>1600</v>
      </c>
      <c r="J20" s="56">
        <f t="shared" si="0"/>
        <v>62.25</v>
      </c>
      <c r="K20" s="57">
        <v>21</v>
      </c>
      <c r="L20" s="57">
        <v>50</v>
      </c>
      <c r="M20" s="58">
        <f t="shared" si="1"/>
        <v>42</v>
      </c>
      <c r="N20" s="17">
        <v>4</v>
      </c>
      <c r="O20" s="57">
        <v>4</v>
      </c>
      <c r="P20" s="57"/>
      <c r="Q20" s="58">
        <f t="shared" si="2"/>
        <v>108.25</v>
      </c>
      <c r="R20" s="53"/>
      <c r="S20" s="53" t="s">
        <v>33</v>
      </c>
      <c r="T20" s="33" t="s">
        <v>655</v>
      </c>
      <c r="U20" s="34">
        <v>64</v>
      </c>
      <c r="V20" s="35">
        <v>42590</v>
      </c>
      <c r="W20" s="36">
        <v>2500</v>
      </c>
      <c r="X20" s="37">
        <v>42600</v>
      </c>
    </row>
    <row r="21" spans="1:24">
      <c r="A21" s="112">
        <v>16</v>
      </c>
      <c r="B21" s="50" t="s">
        <v>656</v>
      </c>
      <c r="C21" s="51" t="s">
        <v>657</v>
      </c>
      <c r="D21" s="51" t="s">
        <v>658</v>
      </c>
      <c r="E21" s="52">
        <v>31076</v>
      </c>
      <c r="F21" s="53" t="s">
        <v>203</v>
      </c>
      <c r="G21" s="54"/>
      <c r="H21" s="55">
        <v>989</v>
      </c>
      <c r="I21" s="55">
        <v>1600</v>
      </c>
      <c r="J21" s="56">
        <f t="shared" si="0"/>
        <v>61.8125</v>
      </c>
      <c r="K21" s="57">
        <v>21</v>
      </c>
      <c r="L21" s="57">
        <v>50</v>
      </c>
      <c r="M21" s="58">
        <f t="shared" si="1"/>
        <v>42</v>
      </c>
      <c r="N21" s="17">
        <v>4</v>
      </c>
      <c r="O21" s="57">
        <v>4</v>
      </c>
      <c r="P21" s="57"/>
      <c r="Q21" s="58">
        <f t="shared" si="2"/>
        <v>107.8125</v>
      </c>
      <c r="R21" s="53"/>
      <c r="S21" s="53" t="s">
        <v>33</v>
      </c>
      <c r="T21" s="33" t="s">
        <v>659</v>
      </c>
      <c r="U21" s="34">
        <v>151</v>
      </c>
      <c r="V21" s="35">
        <v>42597</v>
      </c>
      <c r="W21" s="36">
        <v>2500</v>
      </c>
      <c r="X21" s="37">
        <v>42597</v>
      </c>
    </row>
    <row r="22" spans="1:24">
      <c r="A22" s="114">
        <v>17</v>
      </c>
      <c r="B22" s="50" t="s">
        <v>660</v>
      </c>
      <c r="C22" s="51" t="s">
        <v>661</v>
      </c>
      <c r="D22" s="51" t="s">
        <v>662</v>
      </c>
      <c r="E22" s="52">
        <v>31052</v>
      </c>
      <c r="F22" s="53" t="s">
        <v>43</v>
      </c>
      <c r="G22" s="54"/>
      <c r="H22" s="55">
        <v>945</v>
      </c>
      <c r="I22" s="55">
        <v>1600</v>
      </c>
      <c r="J22" s="56">
        <f t="shared" si="0"/>
        <v>59.0625</v>
      </c>
      <c r="K22" s="57">
        <v>18</v>
      </c>
      <c r="L22" s="57">
        <v>50</v>
      </c>
      <c r="M22" s="58">
        <f t="shared" si="1"/>
        <v>36</v>
      </c>
      <c r="N22" s="17">
        <v>3</v>
      </c>
      <c r="O22" s="57">
        <v>3</v>
      </c>
      <c r="P22" s="57"/>
      <c r="Q22" s="58">
        <f t="shared" si="2"/>
        <v>98.0625</v>
      </c>
      <c r="R22" s="53"/>
      <c r="S22" s="53" t="s">
        <v>33</v>
      </c>
      <c r="T22" s="33" t="s">
        <v>663</v>
      </c>
      <c r="U22" s="34">
        <v>159</v>
      </c>
      <c r="V22" s="35">
        <v>42598</v>
      </c>
      <c r="W22" s="36">
        <v>2500</v>
      </c>
      <c r="X22" s="37">
        <v>42598</v>
      </c>
    </row>
    <row r="23" spans="1:24">
      <c r="A23" s="112">
        <v>18</v>
      </c>
      <c r="B23" s="50" t="s">
        <v>664</v>
      </c>
      <c r="C23" s="51" t="s">
        <v>665</v>
      </c>
      <c r="D23" s="51" t="s">
        <v>666</v>
      </c>
      <c r="E23" s="52">
        <v>32540</v>
      </c>
      <c r="F23" s="53" t="s">
        <v>43</v>
      </c>
      <c r="G23" s="54"/>
      <c r="H23" s="55">
        <v>988</v>
      </c>
      <c r="I23" s="55">
        <v>1600</v>
      </c>
      <c r="J23" s="56">
        <f t="shared" si="0"/>
        <v>61.75</v>
      </c>
      <c r="K23" s="57">
        <v>15</v>
      </c>
      <c r="L23" s="57">
        <v>50</v>
      </c>
      <c r="M23" s="58">
        <f t="shared" si="1"/>
        <v>30</v>
      </c>
      <c r="N23" s="17">
        <v>5</v>
      </c>
      <c r="O23" s="57">
        <v>5</v>
      </c>
      <c r="P23" s="57"/>
      <c r="Q23" s="58">
        <f t="shared" si="2"/>
        <v>96.75</v>
      </c>
      <c r="R23" s="53"/>
      <c r="S23" s="53" t="s">
        <v>33</v>
      </c>
      <c r="T23" s="33" t="s">
        <v>667</v>
      </c>
      <c r="U23" s="34">
        <v>44</v>
      </c>
      <c r="V23" s="35">
        <v>42598</v>
      </c>
      <c r="W23" s="36">
        <v>2500</v>
      </c>
      <c r="X23" s="37">
        <v>42598</v>
      </c>
    </row>
    <row r="24" spans="1:24">
      <c r="A24" s="112">
        <v>19</v>
      </c>
      <c r="B24" s="116" t="s">
        <v>668</v>
      </c>
      <c r="C24" s="117" t="s">
        <v>669</v>
      </c>
      <c r="D24" s="117" t="s">
        <v>670</v>
      </c>
      <c r="E24" s="118">
        <v>31199</v>
      </c>
      <c r="F24" s="119" t="s">
        <v>421</v>
      </c>
      <c r="G24" s="120"/>
      <c r="H24" s="121">
        <v>824</v>
      </c>
      <c r="I24" s="121">
        <v>1600</v>
      </c>
      <c r="J24" s="122">
        <f t="shared" si="0"/>
        <v>51.5</v>
      </c>
      <c r="K24" s="123">
        <v>20</v>
      </c>
      <c r="L24" s="123">
        <v>50</v>
      </c>
      <c r="M24" s="124">
        <f t="shared" si="1"/>
        <v>40</v>
      </c>
      <c r="N24" s="125">
        <v>5</v>
      </c>
      <c r="O24" s="123">
        <v>5</v>
      </c>
      <c r="P24" s="123"/>
      <c r="Q24" s="124">
        <f t="shared" si="2"/>
        <v>96.5</v>
      </c>
      <c r="R24" s="119"/>
      <c r="S24" s="53" t="s">
        <v>33</v>
      </c>
      <c r="T24" s="33" t="s">
        <v>671</v>
      </c>
      <c r="U24" s="34">
        <v>20</v>
      </c>
      <c r="V24" s="35">
        <v>42597</v>
      </c>
      <c r="W24" s="36">
        <v>2500</v>
      </c>
      <c r="X24" s="37">
        <v>42597</v>
      </c>
    </row>
    <row r="25" spans="1:24">
      <c r="A25" s="114">
        <v>20</v>
      </c>
      <c r="B25" s="50" t="s">
        <v>672</v>
      </c>
      <c r="C25" s="51" t="s">
        <v>673</v>
      </c>
      <c r="D25" s="51" t="s">
        <v>674</v>
      </c>
      <c r="E25" s="52">
        <v>42529</v>
      </c>
      <c r="F25" s="53" t="s">
        <v>203</v>
      </c>
      <c r="G25" s="54"/>
      <c r="H25" s="55">
        <v>999</v>
      </c>
      <c r="I25" s="55">
        <v>1600</v>
      </c>
      <c r="J25" s="56">
        <f t="shared" si="0"/>
        <v>62.4375</v>
      </c>
      <c r="K25" s="57">
        <v>14</v>
      </c>
      <c r="L25" s="57">
        <v>50</v>
      </c>
      <c r="M25" s="58">
        <f t="shared" si="1"/>
        <v>28</v>
      </c>
      <c r="N25" s="17">
        <v>13</v>
      </c>
      <c r="O25" s="57">
        <v>5</v>
      </c>
      <c r="P25" s="57"/>
      <c r="Q25" s="58">
        <f t="shared" si="2"/>
        <v>95.4375</v>
      </c>
      <c r="R25" s="53"/>
      <c r="S25" s="126" t="s">
        <v>33</v>
      </c>
      <c r="T25" s="33" t="s">
        <v>675</v>
      </c>
      <c r="U25" s="34">
        <v>73</v>
      </c>
      <c r="V25" s="35">
        <v>42594</v>
      </c>
      <c r="W25" s="36">
        <v>2500</v>
      </c>
      <c r="X25" s="37">
        <v>42594</v>
      </c>
    </row>
    <row r="26" spans="1:24">
      <c r="A26" s="112">
        <v>21</v>
      </c>
      <c r="B26" s="50" t="s">
        <v>676</v>
      </c>
      <c r="C26" s="51" t="s">
        <v>677</v>
      </c>
      <c r="D26" s="51" t="s">
        <v>678</v>
      </c>
      <c r="E26" s="52">
        <v>31809</v>
      </c>
      <c r="F26" s="53" t="s">
        <v>203</v>
      </c>
      <c r="G26" s="54"/>
      <c r="H26" s="55">
        <v>819</v>
      </c>
      <c r="I26" s="55">
        <v>1600</v>
      </c>
      <c r="J26" s="56">
        <f t="shared" si="0"/>
        <v>51.1875</v>
      </c>
      <c r="K26" s="57">
        <v>16</v>
      </c>
      <c r="L26" s="57">
        <v>50</v>
      </c>
      <c r="M26" s="58">
        <f t="shared" si="1"/>
        <v>32</v>
      </c>
      <c r="N26" s="17">
        <v>1</v>
      </c>
      <c r="O26" s="57"/>
      <c r="P26" s="57"/>
      <c r="Q26" s="58">
        <f t="shared" si="2"/>
        <v>83.1875</v>
      </c>
      <c r="R26" s="53"/>
      <c r="S26" s="126" t="s">
        <v>33</v>
      </c>
      <c r="T26" s="33" t="s">
        <v>679</v>
      </c>
      <c r="U26" s="40">
        <v>53</v>
      </c>
      <c r="V26" s="35">
        <v>42599</v>
      </c>
      <c r="W26" s="36">
        <v>2500</v>
      </c>
      <c r="X26" s="37">
        <v>42599</v>
      </c>
    </row>
    <row r="27" spans="1:24">
      <c r="A27" s="12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24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24" s="39" customFormat="1">
      <c r="A29" s="81" t="s">
        <v>577</v>
      </c>
      <c r="B29" s="81"/>
      <c r="C29" s="81"/>
      <c r="E29" s="82" t="s">
        <v>577</v>
      </c>
      <c r="F29" s="82"/>
      <c r="G29" s="82"/>
      <c r="H29" s="83"/>
      <c r="I29" s="84" t="s">
        <v>577</v>
      </c>
      <c r="J29" s="84"/>
      <c r="K29" s="84"/>
      <c r="L29" s="84"/>
      <c r="M29" s="84" t="s">
        <v>577</v>
      </c>
      <c r="N29" s="84"/>
      <c r="O29" s="84"/>
      <c r="P29" s="84"/>
      <c r="Q29" s="84"/>
      <c r="R29" s="85" t="s">
        <v>578</v>
      </c>
      <c r="S29" s="85"/>
      <c r="T29" s="85"/>
      <c r="U29" s="85"/>
      <c r="V29" s="85"/>
      <c r="W29" s="79"/>
      <c r="X29" s="80"/>
    </row>
    <row r="30" spans="1:24" s="39" customFormat="1">
      <c r="A30" s="86" t="s">
        <v>579</v>
      </c>
      <c r="B30" s="86"/>
      <c r="C30" s="86"/>
      <c r="E30" s="86" t="s">
        <v>580</v>
      </c>
      <c r="F30" s="86"/>
      <c r="G30" s="86"/>
      <c r="H30" s="87"/>
      <c r="I30" s="86" t="s">
        <v>581</v>
      </c>
      <c r="J30" s="86"/>
      <c r="K30" s="86"/>
      <c r="L30" s="86"/>
      <c r="M30" s="86" t="s">
        <v>582</v>
      </c>
      <c r="N30" s="86"/>
      <c r="O30" s="86"/>
      <c r="P30" s="86"/>
      <c r="Q30" s="86"/>
      <c r="R30" s="88" t="s">
        <v>583</v>
      </c>
      <c r="S30" s="88"/>
      <c r="T30" s="89"/>
      <c r="W30" s="79"/>
      <c r="X30" s="80"/>
    </row>
    <row r="31" spans="1:24" s="39" customFormat="1">
      <c r="A31" s="81" t="s">
        <v>584</v>
      </c>
      <c r="B31" s="81"/>
      <c r="C31" s="81"/>
      <c r="D31" s="128"/>
      <c r="E31" s="84" t="s">
        <v>585</v>
      </c>
      <c r="F31" s="84"/>
      <c r="G31" s="84"/>
      <c r="H31" s="90"/>
      <c r="I31" s="84" t="s">
        <v>585</v>
      </c>
      <c r="J31" s="84"/>
      <c r="K31" s="84"/>
      <c r="L31" s="84"/>
      <c r="M31" s="84" t="s">
        <v>585</v>
      </c>
      <c r="N31" s="84"/>
      <c r="O31" s="84"/>
      <c r="P31" s="129"/>
      <c r="Q31" s="90"/>
      <c r="R31" s="130" t="s">
        <v>586</v>
      </c>
      <c r="S31" s="130"/>
      <c r="T31" s="92"/>
      <c r="W31" s="79"/>
      <c r="X31" s="80"/>
    </row>
    <row r="32" spans="1:24" s="39" customFormat="1">
      <c r="A32" s="93" t="s">
        <v>587</v>
      </c>
      <c r="B32" s="93"/>
      <c r="C32" s="93"/>
      <c r="E32" s="93" t="s">
        <v>588</v>
      </c>
      <c r="F32" s="93"/>
      <c r="G32" s="93"/>
      <c r="H32" s="93"/>
      <c r="I32" s="94" t="s">
        <v>588</v>
      </c>
      <c r="J32" s="94"/>
      <c r="K32" s="94"/>
      <c r="L32" s="94"/>
      <c r="M32" s="93" t="s">
        <v>588</v>
      </c>
      <c r="N32" s="93"/>
      <c r="O32" s="93"/>
      <c r="P32" s="93"/>
      <c r="Q32" s="93"/>
      <c r="R32" s="95" t="s">
        <v>589</v>
      </c>
      <c r="S32" s="95"/>
      <c r="T32" s="96"/>
      <c r="W32" s="79"/>
      <c r="X32" s="80"/>
    </row>
  </sheetData>
  <mergeCells count="23">
    <mergeCell ref="A32:C32"/>
    <mergeCell ref="E32:H32"/>
    <mergeCell ref="I32:L32"/>
    <mergeCell ref="M32:Q32"/>
    <mergeCell ref="R32:S32"/>
    <mergeCell ref="A30:C30"/>
    <mergeCell ref="E30:G30"/>
    <mergeCell ref="I30:L30"/>
    <mergeCell ref="M30:Q30"/>
    <mergeCell ref="R30:S30"/>
    <mergeCell ref="A31:C31"/>
    <mergeCell ref="E31:G31"/>
    <mergeCell ref="I31:L31"/>
    <mergeCell ref="M31:O31"/>
    <mergeCell ref="R31:S31"/>
    <mergeCell ref="A1:T1"/>
    <mergeCell ref="A2:T2"/>
    <mergeCell ref="A3:R3"/>
    <mergeCell ref="A4:R4"/>
    <mergeCell ref="A29:C29"/>
    <mergeCell ref="E29:G29"/>
    <mergeCell ref="I29:L29"/>
    <mergeCell ref="M29:Q29"/>
  </mergeCells>
  <conditionalFormatting sqref="V1 V3:V4 W1:IV4 A1:A4">
    <cfRule type="expression" dxfId="11" priority="1">
      <formula>MOD(ROW(),2)=0</formula>
    </cfRule>
    <cfRule type="expression" dxfId="10" priority="2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4"/>
  <sheetViews>
    <sheetView workbookViewId="0">
      <selection activeCell="D19" sqref="D19"/>
    </sheetView>
  </sheetViews>
  <sheetFormatPr defaultRowHeight="15"/>
  <cols>
    <col min="1" max="1" width="3.140625" bestFit="1" customWidth="1"/>
    <col min="2" max="2" width="5" bestFit="1" customWidth="1"/>
    <col min="3" max="3" width="15.28515625" bestFit="1" customWidth="1"/>
    <col min="4" max="4" width="14.28515625" bestFit="1" customWidth="1"/>
    <col min="5" max="6" width="7.28515625" bestFit="1" customWidth="1"/>
    <col min="7" max="7" width="7.85546875" bestFit="1" customWidth="1"/>
    <col min="8" max="8" width="8.85546875" bestFit="1" customWidth="1"/>
    <col min="9" max="9" width="5.42578125" bestFit="1" customWidth="1"/>
    <col min="10" max="10" width="9" bestFit="1" customWidth="1"/>
    <col min="11" max="13" width="8.140625" bestFit="1" customWidth="1"/>
    <col min="14" max="14" width="8.7109375" bestFit="1" customWidth="1"/>
    <col min="15" max="15" width="8.42578125" bestFit="1" customWidth="1"/>
    <col min="16" max="16" width="7.7109375" bestFit="1" customWidth="1"/>
    <col min="17" max="17" width="5.42578125" bestFit="1" customWidth="1"/>
    <col min="19" max="19" width="8.140625" bestFit="1" customWidth="1"/>
    <col min="20" max="20" width="11" bestFit="1" customWidth="1"/>
    <col min="21" max="21" width="4.85546875" bestFit="1" customWidth="1"/>
    <col min="22" max="22" width="7.28515625" bestFit="1" customWidth="1"/>
    <col min="24" max="24" width="7.7109375" bestFit="1" customWidth="1"/>
  </cols>
  <sheetData>
    <row r="1" spans="1:24" s="3" customForma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3"/>
      <c r="W1" s="104"/>
    </row>
    <row r="2" spans="1:24" s="3" customFormat="1">
      <c r="A2" s="105" t="s">
        <v>691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6"/>
      <c r="V2" s="107"/>
      <c r="W2" s="104"/>
    </row>
    <row r="3" spans="1:24" s="3" customForma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/>
      <c r="T3" s="110"/>
      <c r="U3" s="111"/>
      <c r="W3" s="104"/>
    </row>
    <row r="4" spans="1:24" s="3" customFormat="1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9"/>
      <c r="T4" s="110"/>
      <c r="U4" s="111"/>
      <c r="W4" s="104"/>
    </row>
    <row r="5" spans="1:24" s="20" customFormat="1" ht="60">
      <c r="A5" s="9" t="s">
        <v>4</v>
      </c>
      <c r="B5" s="10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11" t="s">
        <v>13</v>
      </c>
      <c r="K5" s="9" t="s">
        <v>14</v>
      </c>
      <c r="L5" s="9" t="s">
        <v>15</v>
      </c>
      <c r="M5" s="12" t="s">
        <v>16</v>
      </c>
      <c r="N5" s="13" t="s">
        <v>17</v>
      </c>
      <c r="O5" s="9" t="s">
        <v>18</v>
      </c>
      <c r="P5" s="11" t="s">
        <v>19</v>
      </c>
      <c r="Q5" s="11" t="s">
        <v>20</v>
      </c>
      <c r="R5" s="9" t="s">
        <v>21</v>
      </c>
      <c r="S5" s="14" t="s">
        <v>22</v>
      </c>
      <c r="T5" s="15" t="s">
        <v>23</v>
      </c>
      <c r="U5" s="15" t="s">
        <v>24</v>
      </c>
      <c r="V5" s="16" t="s">
        <v>25</v>
      </c>
      <c r="W5" s="17" t="s">
        <v>26</v>
      </c>
      <c r="X5" s="16" t="s">
        <v>27</v>
      </c>
    </row>
    <row r="6" spans="1:24" s="39" customFormat="1">
      <c r="A6" s="114">
        <v>1</v>
      </c>
      <c r="B6" s="50" t="s">
        <v>692</v>
      </c>
      <c r="C6" s="51" t="s">
        <v>693</v>
      </c>
      <c r="D6" s="51" t="s">
        <v>694</v>
      </c>
      <c r="E6" s="52">
        <v>29680</v>
      </c>
      <c r="F6" s="53" t="s">
        <v>695</v>
      </c>
      <c r="G6" s="54"/>
      <c r="H6" s="55">
        <v>840</v>
      </c>
      <c r="I6" s="55">
        <v>1600</v>
      </c>
      <c r="J6" s="56">
        <v>52.5</v>
      </c>
      <c r="K6" s="57">
        <v>16</v>
      </c>
      <c r="L6" s="57">
        <v>50</v>
      </c>
      <c r="M6" s="58">
        <v>32</v>
      </c>
      <c r="N6" s="17">
        <v>5</v>
      </c>
      <c r="O6" s="57">
        <v>5</v>
      </c>
      <c r="P6" s="57"/>
      <c r="Q6" s="58">
        <v>89.5</v>
      </c>
      <c r="S6" s="53" t="s">
        <v>33</v>
      </c>
      <c r="T6" s="33" t="s">
        <v>696</v>
      </c>
      <c r="U6" s="34">
        <v>88</v>
      </c>
      <c r="V6" s="35">
        <v>42598</v>
      </c>
      <c r="W6" s="36">
        <v>2500</v>
      </c>
      <c r="X6" s="37">
        <v>42598</v>
      </c>
    </row>
    <row r="7" spans="1:24" s="39" customFormat="1">
      <c r="A7" s="12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85"/>
      <c r="T7" s="85"/>
      <c r="U7" s="85"/>
      <c r="V7" s="85"/>
      <c r="W7" s="79"/>
      <c r="X7" s="80"/>
    </row>
    <row r="8" spans="1:24" s="39" customFormat="1">
      <c r="A8" s="12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85"/>
      <c r="T8" s="85"/>
      <c r="U8" s="85"/>
      <c r="V8" s="85"/>
      <c r="W8" s="79"/>
      <c r="X8" s="80"/>
    </row>
    <row r="9" spans="1:24" s="39" customFormat="1">
      <c r="A9" s="12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85"/>
      <c r="T9" s="85"/>
      <c r="U9" s="85"/>
      <c r="V9" s="85"/>
      <c r="W9" s="79"/>
      <c r="X9" s="80"/>
    </row>
    <row r="10" spans="1:24" s="39" customFormat="1">
      <c r="A10" s="12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85"/>
      <c r="T10" s="85"/>
      <c r="U10" s="85"/>
      <c r="V10" s="85"/>
      <c r="W10" s="79"/>
      <c r="X10" s="80"/>
    </row>
    <row r="11" spans="1:24" s="39" customFormat="1">
      <c r="A11" s="86" t="s">
        <v>579</v>
      </c>
      <c r="B11" s="86"/>
      <c r="C11" s="86"/>
      <c r="E11" s="86" t="s">
        <v>580</v>
      </c>
      <c r="F11" s="86"/>
      <c r="G11" s="86"/>
      <c r="H11" s="87"/>
      <c r="I11" s="86" t="s">
        <v>581</v>
      </c>
      <c r="J11" s="86"/>
      <c r="K11" s="86"/>
      <c r="L11" s="86"/>
      <c r="M11" s="86" t="s">
        <v>582</v>
      </c>
      <c r="N11" s="86"/>
      <c r="O11" s="86"/>
      <c r="P11" s="86"/>
      <c r="Q11" s="86"/>
      <c r="R11" s="88" t="s">
        <v>583</v>
      </c>
      <c r="S11" s="88"/>
      <c r="T11" s="89"/>
      <c r="W11" s="79"/>
      <c r="X11" s="80"/>
    </row>
    <row r="12" spans="1:24" s="39" customFormat="1">
      <c r="A12" s="81" t="s">
        <v>584</v>
      </c>
      <c r="B12" s="81"/>
      <c r="C12" s="81"/>
      <c r="D12" s="81"/>
      <c r="E12" s="84" t="s">
        <v>585</v>
      </c>
      <c r="F12" s="84"/>
      <c r="G12" s="84"/>
      <c r="H12" s="90"/>
      <c r="I12" s="84" t="s">
        <v>585</v>
      </c>
      <c r="J12" s="84"/>
      <c r="K12" s="84"/>
      <c r="L12" s="84"/>
      <c r="M12" s="84" t="s">
        <v>585</v>
      </c>
      <c r="N12" s="84"/>
      <c r="O12" s="84"/>
      <c r="P12" s="84"/>
      <c r="Q12" s="84"/>
      <c r="R12" s="130" t="s">
        <v>586</v>
      </c>
      <c r="S12" s="130"/>
      <c r="T12" s="92"/>
      <c r="W12" s="79"/>
      <c r="X12" s="80"/>
    </row>
    <row r="13" spans="1:24" s="39" customFormat="1">
      <c r="A13" s="93" t="s">
        <v>587</v>
      </c>
      <c r="B13" s="93"/>
      <c r="C13" s="93"/>
      <c r="E13" s="93" t="s">
        <v>588</v>
      </c>
      <c r="F13" s="93"/>
      <c r="G13" s="93"/>
      <c r="H13" s="93"/>
      <c r="I13" s="94" t="s">
        <v>588</v>
      </c>
      <c r="J13" s="94"/>
      <c r="K13" s="94"/>
      <c r="L13" s="94"/>
      <c r="M13" s="93" t="s">
        <v>588</v>
      </c>
      <c r="N13" s="93"/>
      <c r="O13" s="93"/>
      <c r="P13" s="93"/>
      <c r="Q13" s="93"/>
      <c r="R13" s="95" t="s">
        <v>589</v>
      </c>
      <c r="S13" s="95"/>
      <c r="T13" s="96"/>
      <c r="W13" s="79"/>
      <c r="X13" s="80"/>
    </row>
    <row r="14" spans="1:24" s="39" customFormat="1">
      <c r="B14" s="97"/>
      <c r="N14" s="131"/>
      <c r="R14" s="100"/>
      <c r="S14" s="100"/>
      <c r="V14" s="79"/>
      <c r="W14" s="80"/>
    </row>
  </sheetData>
  <mergeCells count="19">
    <mergeCell ref="A12:D12"/>
    <mergeCell ref="E12:G12"/>
    <mergeCell ref="I12:L12"/>
    <mergeCell ref="M12:Q12"/>
    <mergeCell ref="R12:S12"/>
    <mergeCell ref="A13:C13"/>
    <mergeCell ref="E13:H13"/>
    <mergeCell ref="I13:L13"/>
    <mergeCell ref="M13:Q13"/>
    <mergeCell ref="R13:S13"/>
    <mergeCell ref="A1:T1"/>
    <mergeCell ref="A2:T2"/>
    <mergeCell ref="A3:R3"/>
    <mergeCell ref="A4:R4"/>
    <mergeCell ref="A11:C11"/>
    <mergeCell ref="E11:G11"/>
    <mergeCell ref="I11:L11"/>
    <mergeCell ref="M11:Q11"/>
    <mergeCell ref="R11:S11"/>
  </mergeCells>
  <conditionalFormatting sqref="V1 V3:V4 W1:IV4 A1:A4">
    <cfRule type="expression" dxfId="3" priority="1">
      <formula>MOD(ROW(),2)=0</formula>
    </cfRule>
    <cfRule type="expression" dxfId="2" priority="2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Female</vt:lpstr>
      <vt:lpstr>Female FATA</vt:lpstr>
      <vt:lpstr>Male</vt:lpstr>
      <vt:lpstr>Male FATA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2016-08-29T19:10:57Z</dcterms:modified>
</cp:coreProperties>
</file>